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专项资金与绩效评价\日常文稿\提前下达2022年省级水利发展资金\发文\"/>
    </mc:Choice>
  </mc:AlternateContent>
  <bookViews>
    <workbookView xWindow="-15" yWindow="255" windowWidth="21630" windowHeight="9615" tabRatio="886" firstSheet="3" activeTab="11"/>
  </bookViews>
  <sheets>
    <sheet name="附件1汇总简表 " sheetId="34" r:id="rId1"/>
    <sheet name="附件2-1" sheetId="36" r:id="rId2"/>
    <sheet name="附件2-2" sheetId="56" r:id="rId3"/>
    <sheet name="附件3-1-1" sheetId="46" r:id="rId4"/>
    <sheet name="附件3-1-2" sheetId="47" r:id="rId5"/>
    <sheet name="附件3-1-3" sheetId="48" r:id="rId6"/>
    <sheet name="附件3-1-4" sheetId="63" r:id="rId7"/>
    <sheet name="附件3-2-1" sheetId="58" r:id="rId8"/>
    <sheet name="附件3-2-2" sheetId="59" r:id="rId9"/>
    <sheet name="附件3-2-3" sheetId="60" r:id="rId10"/>
    <sheet name="附近3-3-1" sheetId="61" r:id="rId11"/>
    <sheet name="附件3-3-2" sheetId="62" r:id="rId12"/>
    <sheet name="附件3-4" sheetId="29" r:id="rId13"/>
    <sheet name="附件3-5" sheetId="54" r:id="rId14"/>
    <sheet name="附件3-6" sheetId="55" r:id="rId15"/>
    <sheet name="附件3-7" sheetId="57" r:id="rId16"/>
    <sheet name="附件3-8" sheetId="44" r:id="rId17"/>
  </sheets>
  <externalReferences>
    <externalReference r:id="rId18"/>
    <externalReference r:id="rId19"/>
  </externalReferences>
  <definedNames>
    <definedName name="_xlnm.Print_Area" localSheetId="0">'附件1汇总简表 '!$A$1:$K$167</definedName>
    <definedName name="_xlnm.Print_Area" localSheetId="1">'附件2-1'!$A$1:$G$126</definedName>
    <definedName name="_xlnm.Print_Area" localSheetId="2">'附件2-2'!$A$1:$E$108</definedName>
    <definedName name="_xlnm.Print_Area" localSheetId="5">'附件3-1-3'!$A$1:$J$31</definedName>
    <definedName name="_xlnm.Print_Area" localSheetId="12">'附件3-4'!$A$1:$H$111</definedName>
    <definedName name="_xlnm.Print_Area" localSheetId="10">'附近3-3-1'!$A$1:$I$203</definedName>
    <definedName name="_xlnm.Print_Titles" localSheetId="0">'附件1汇总简表 '!$1:$4</definedName>
    <definedName name="_xlnm.Print_Titles" localSheetId="1">'附件2-1'!$1:$4</definedName>
    <definedName name="_xlnm.Print_Titles" localSheetId="2">'附件2-2'!$1:$4</definedName>
    <definedName name="_xlnm.Print_Titles" localSheetId="5">'附件3-1-3'!$1:$5</definedName>
    <definedName name="_xlnm.Print_Titles" localSheetId="7">'附件3-2-1'!$1:$6</definedName>
    <definedName name="_xlnm.Print_Titles" localSheetId="8">'附件3-2-2'!$1:$4</definedName>
    <definedName name="_xlnm.Print_Titles" localSheetId="9">'附件3-2-3'!$1:$4</definedName>
    <definedName name="_xlnm.Print_Titles" localSheetId="11">'附件3-3-2'!$1:$4</definedName>
    <definedName name="_xlnm.Print_Titles" localSheetId="12">'附件3-4'!$1:$6</definedName>
    <definedName name="_xlnm.Print_Titles" localSheetId="13">'附件3-5'!$1:$5</definedName>
    <definedName name="_xlnm.Print_Titles" localSheetId="14">'附件3-6'!$1:$5</definedName>
    <definedName name="_xlnm.Print_Titles" localSheetId="15">'附件3-7'!$1:$6</definedName>
    <definedName name="_xlnm.Print_Titles" localSheetId="16">'附件3-8'!$1:$4</definedName>
    <definedName name="_xlnm.Print_Titles" localSheetId="10">'附近3-3-1'!$1:$5</definedName>
  </definedNames>
  <calcPr calcId="162913"/>
</workbook>
</file>

<file path=xl/calcChain.xml><?xml version="1.0" encoding="utf-8"?>
<calcChain xmlns="http://schemas.openxmlformats.org/spreadsheetml/2006/main">
  <c r="J6" i="48" l="1"/>
  <c r="F6" i="63" l="1"/>
  <c r="F167" i="58" l="1"/>
  <c r="F164" i="58"/>
  <c r="F159" i="58"/>
  <c r="F153" i="58"/>
  <c r="F142" i="58"/>
  <c r="F124" i="58"/>
  <c r="F113" i="58"/>
  <c r="B110" i="55" l="1"/>
  <c r="B119" i="55"/>
  <c r="B116" i="55"/>
  <c r="B111" i="55"/>
  <c r="D111" i="57" l="1"/>
  <c r="E111" i="57"/>
  <c r="F111" i="57"/>
  <c r="G111" i="57"/>
  <c r="H111" i="57"/>
  <c r="I111" i="57"/>
  <c r="J111" i="57"/>
  <c r="C111" i="57"/>
  <c r="D104" i="57"/>
  <c r="E104" i="57"/>
  <c r="F104" i="57"/>
  <c r="G104" i="57"/>
  <c r="H104" i="57"/>
  <c r="I104" i="57"/>
  <c r="J104" i="57"/>
  <c r="C104" i="57"/>
  <c r="D96" i="57"/>
  <c r="E96" i="57"/>
  <c r="F96" i="57"/>
  <c r="G96" i="57"/>
  <c r="H96" i="57"/>
  <c r="I96" i="57"/>
  <c r="J96" i="57"/>
  <c r="C96" i="57"/>
  <c r="D90" i="57"/>
  <c r="E90" i="57"/>
  <c r="F90" i="57"/>
  <c r="F8" i="57" s="1"/>
  <c r="F7" i="57" s="1"/>
  <c r="G90" i="57"/>
  <c r="H90" i="57"/>
  <c r="I90" i="57"/>
  <c r="J90" i="57"/>
  <c r="J8" i="57" s="1"/>
  <c r="J7" i="57" s="1"/>
  <c r="C90" i="57"/>
  <c r="D82" i="57"/>
  <c r="E82" i="57"/>
  <c r="F82" i="57"/>
  <c r="G82" i="57"/>
  <c r="H82" i="57"/>
  <c r="I82" i="57"/>
  <c r="J82" i="57"/>
  <c r="C82" i="57"/>
  <c r="D71" i="57"/>
  <c r="E71" i="57"/>
  <c r="F71" i="57"/>
  <c r="G71" i="57"/>
  <c r="H71" i="57"/>
  <c r="I71" i="57"/>
  <c r="J71" i="57"/>
  <c r="C71" i="57"/>
  <c r="D62" i="57"/>
  <c r="E62" i="57"/>
  <c r="F62" i="57"/>
  <c r="G62" i="57"/>
  <c r="H62" i="57"/>
  <c r="I62" i="57"/>
  <c r="J62" i="57"/>
  <c r="C62" i="57"/>
  <c r="D55" i="57"/>
  <c r="E55" i="57"/>
  <c r="F55" i="57"/>
  <c r="G55" i="57"/>
  <c r="H55" i="57"/>
  <c r="I55" i="57"/>
  <c r="J55" i="57"/>
  <c r="C55" i="57"/>
  <c r="D47" i="57"/>
  <c r="E47" i="57"/>
  <c r="F47" i="57"/>
  <c r="G47" i="57"/>
  <c r="H47" i="57"/>
  <c r="I47" i="57"/>
  <c r="J47" i="57"/>
  <c r="C47" i="57"/>
  <c r="D38" i="57"/>
  <c r="E38" i="57"/>
  <c r="E8" i="57" s="1"/>
  <c r="E7" i="57" s="1"/>
  <c r="F38" i="57"/>
  <c r="G38" i="57"/>
  <c r="G8" i="57" s="1"/>
  <c r="G7" i="57" s="1"/>
  <c r="H38" i="57"/>
  <c r="I38" i="57"/>
  <c r="J38" i="57"/>
  <c r="C38" i="57"/>
  <c r="D32" i="57"/>
  <c r="E32" i="57"/>
  <c r="F32" i="57"/>
  <c r="G32" i="57"/>
  <c r="H32" i="57"/>
  <c r="I32" i="57"/>
  <c r="J32" i="57"/>
  <c r="C32" i="57"/>
  <c r="D23" i="57"/>
  <c r="E23" i="57"/>
  <c r="F23" i="57"/>
  <c r="G23" i="57"/>
  <c r="H23" i="57"/>
  <c r="I23" i="57"/>
  <c r="J23" i="57"/>
  <c r="C23" i="57"/>
  <c r="D16" i="57"/>
  <c r="E16" i="57"/>
  <c r="F16" i="57"/>
  <c r="G16" i="57"/>
  <c r="H16" i="57"/>
  <c r="I16" i="57"/>
  <c r="J16" i="57"/>
  <c r="C16" i="57"/>
  <c r="D9" i="57"/>
  <c r="E9" i="57"/>
  <c r="F9" i="57"/>
  <c r="G9" i="57"/>
  <c r="H9" i="57"/>
  <c r="I9" i="57"/>
  <c r="J9" i="57"/>
  <c r="C9" i="57"/>
  <c r="B7" i="57"/>
  <c r="D76" i="34"/>
  <c r="E76" i="34"/>
  <c r="F76" i="34"/>
  <c r="G76" i="34"/>
  <c r="H76" i="34"/>
  <c r="I76" i="34"/>
  <c r="J76" i="34"/>
  <c r="D69" i="34"/>
  <c r="E69" i="34"/>
  <c r="F69" i="34"/>
  <c r="G69" i="34"/>
  <c r="H69" i="34"/>
  <c r="I69" i="34"/>
  <c r="J69" i="34"/>
  <c r="D64" i="34"/>
  <c r="E64" i="34"/>
  <c r="F64" i="34"/>
  <c r="G64" i="34"/>
  <c r="H64" i="34"/>
  <c r="I64" i="34"/>
  <c r="J64" i="34"/>
  <c r="D59" i="34"/>
  <c r="E59" i="34"/>
  <c r="F59" i="34"/>
  <c r="G59" i="34"/>
  <c r="H59" i="34"/>
  <c r="I59" i="34"/>
  <c r="J59" i="34"/>
  <c r="D54" i="34"/>
  <c r="E54" i="34"/>
  <c r="F54" i="34"/>
  <c r="G54" i="34"/>
  <c r="H54" i="34"/>
  <c r="I54" i="34"/>
  <c r="J54" i="34"/>
  <c r="D46" i="34"/>
  <c r="E46" i="34"/>
  <c r="F46" i="34"/>
  <c r="G46" i="34"/>
  <c r="H46" i="34"/>
  <c r="I46" i="34"/>
  <c r="J46" i="34"/>
  <c r="D41" i="34"/>
  <c r="E41" i="34"/>
  <c r="F41" i="34"/>
  <c r="G41" i="34"/>
  <c r="H41" i="34"/>
  <c r="I41" i="34"/>
  <c r="J41" i="34"/>
  <c r="D36" i="34"/>
  <c r="E36" i="34"/>
  <c r="F36" i="34"/>
  <c r="G36" i="34"/>
  <c r="H36" i="34"/>
  <c r="I36" i="34"/>
  <c r="J36" i="34"/>
  <c r="D30" i="34"/>
  <c r="E30" i="34"/>
  <c r="F30" i="34"/>
  <c r="G30" i="34"/>
  <c r="H30" i="34"/>
  <c r="I30" i="34"/>
  <c r="J30" i="34"/>
  <c r="D24" i="34"/>
  <c r="E24" i="34"/>
  <c r="F24" i="34"/>
  <c r="G24" i="34"/>
  <c r="H24" i="34"/>
  <c r="I24" i="34"/>
  <c r="J24" i="34"/>
  <c r="D21" i="34"/>
  <c r="E21" i="34"/>
  <c r="F21" i="34"/>
  <c r="G21" i="34"/>
  <c r="H21" i="34"/>
  <c r="I21" i="34"/>
  <c r="J21" i="34"/>
  <c r="D14" i="34"/>
  <c r="E14" i="34"/>
  <c r="F14" i="34"/>
  <c r="G14" i="34"/>
  <c r="H14" i="34"/>
  <c r="I14" i="34"/>
  <c r="J14" i="34"/>
  <c r="D10" i="34"/>
  <c r="E10" i="34"/>
  <c r="F10" i="34"/>
  <c r="G10" i="34"/>
  <c r="H10" i="34"/>
  <c r="I10" i="34"/>
  <c r="J10" i="34"/>
  <c r="D8" i="34"/>
  <c r="B8" i="34" s="1"/>
  <c r="E8" i="34"/>
  <c r="F8" i="34"/>
  <c r="G8" i="34"/>
  <c r="H8" i="34"/>
  <c r="I8" i="34"/>
  <c r="J8" i="34"/>
  <c r="B9" i="34"/>
  <c r="B11" i="34"/>
  <c r="B12" i="34"/>
  <c r="B13" i="34"/>
  <c r="B15" i="34"/>
  <c r="B16" i="34"/>
  <c r="B17" i="34"/>
  <c r="B18" i="34"/>
  <c r="B19" i="34"/>
  <c r="B20" i="34"/>
  <c r="B22" i="34"/>
  <c r="B23" i="34"/>
  <c r="B25" i="34"/>
  <c r="B26" i="34"/>
  <c r="B27" i="34"/>
  <c r="B28" i="34"/>
  <c r="B29" i="34"/>
  <c r="B31" i="34"/>
  <c r="B32" i="34"/>
  <c r="B33" i="34"/>
  <c r="B34" i="34"/>
  <c r="B35" i="34"/>
  <c r="B37" i="34"/>
  <c r="B38" i="34"/>
  <c r="B39" i="34"/>
  <c r="B40" i="34"/>
  <c r="B42" i="34"/>
  <c r="B43" i="34"/>
  <c r="B44" i="34"/>
  <c r="B45" i="34"/>
  <c r="B47" i="34"/>
  <c r="B48" i="34"/>
  <c r="B49" i="34"/>
  <c r="B50" i="34"/>
  <c r="B51" i="34"/>
  <c r="B52" i="34"/>
  <c r="B53" i="34"/>
  <c r="B55" i="34"/>
  <c r="B56" i="34"/>
  <c r="B57" i="34"/>
  <c r="B58" i="34"/>
  <c r="B60" i="34"/>
  <c r="B61" i="34"/>
  <c r="B62" i="34"/>
  <c r="B63" i="34"/>
  <c r="B65" i="34"/>
  <c r="B66" i="34"/>
  <c r="B67" i="34"/>
  <c r="B68" i="34"/>
  <c r="B70" i="34"/>
  <c r="B71" i="34"/>
  <c r="B72" i="34"/>
  <c r="B73" i="34"/>
  <c r="B75" i="34"/>
  <c r="B77" i="34"/>
  <c r="B78" i="34"/>
  <c r="B79" i="34"/>
  <c r="B80" i="34"/>
  <c r="B81" i="34"/>
  <c r="B82" i="34"/>
  <c r="B83" i="34"/>
  <c r="B84" i="34"/>
  <c r="B85" i="34"/>
  <c r="B86" i="34"/>
  <c r="B88" i="34"/>
  <c r="B89" i="34"/>
  <c r="B90" i="34"/>
  <c r="B91" i="34"/>
  <c r="B92" i="34"/>
  <c r="B93" i="34"/>
  <c r="B94" i="34"/>
  <c r="B95" i="34"/>
  <c r="B96" i="34"/>
  <c r="B97" i="34"/>
  <c r="B98" i="34"/>
  <c r="B99" i="34"/>
  <c r="B100" i="34"/>
  <c r="B101" i="34"/>
  <c r="B102" i="34"/>
  <c r="B103" i="34"/>
  <c r="B104" i="34"/>
  <c r="B106" i="34"/>
  <c r="B107" i="34"/>
  <c r="B108" i="34"/>
  <c r="B109" i="34"/>
  <c r="B110" i="34"/>
  <c r="B111" i="34"/>
  <c r="B112" i="34"/>
  <c r="B113" i="34"/>
  <c r="B114" i="34"/>
  <c r="B115" i="34"/>
  <c r="B117" i="34"/>
  <c r="B118" i="34"/>
  <c r="B119" i="34"/>
  <c r="B120" i="34"/>
  <c r="B121" i="34"/>
  <c r="B123" i="34"/>
  <c r="B124" i="34"/>
  <c r="B125" i="34"/>
  <c r="B126" i="34"/>
  <c r="B128" i="34"/>
  <c r="B129" i="34"/>
  <c r="B131" i="34"/>
  <c r="B132" i="34"/>
  <c r="B133" i="34"/>
  <c r="B134" i="34"/>
  <c r="B135" i="34"/>
  <c r="B136" i="34"/>
  <c r="B137" i="34"/>
  <c r="B138" i="34"/>
  <c r="B139" i="34"/>
  <c r="B140" i="34"/>
  <c r="B141" i="34"/>
  <c r="B142" i="34"/>
  <c r="B143" i="34"/>
  <c r="B144" i="34"/>
  <c r="B145" i="34"/>
  <c r="B146" i="34"/>
  <c r="B147" i="34"/>
  <c r="B148" i="34"/>
  <c r="B149" i="34"/>
  <c r="B150" i="34"/>
  <c r="B151" i="34"/>
  <c r="B152" i="34"/>
  <c r="B153" i="34"/>
  <c r="B154" i="34"/>
  <c r="B155" i="34"/>
  <c r="B156" i="34"/>
  <c r="B157" i="34"/>
  <c r="B158" i="34"/>
  <c r="B159" i="34"/>
  <c r="B160" i="34"/>
  <c r="B161" i="34"/>
  <c r="B162" i="34"/>
  <c r="B163" i="34"/>
  <c r="B164" i="34"/>
  <c r="B165" i="34"/>
  <c r="B166" i="34"/>
  <c r="B167" i="34"/>
  <c r="B168" i="34"/>
  <c r="B76" i="34" l="1"/>
  <c r="C8" i="57"/>
  <c r="C7" i="57" s="1"/>
  <c r="I8" i="57"/>
  <c r="I7" i="57" s="1"/>
  <c r="D8" i="57"/>
  <c r="D7" i="57" s="1"/>
  <c r="J7" i="34"/>
  <c r="F7" i="34"/>
  <c r="I7" i="34"/>
  <c r="E7" i="34"/>
  <c r="H7" i="34"/>
  <c r="D7" i="34"/>
  <c r="D112" i="54"/>
  <c r="E112" i="54"/>
  <c r="F112" i="54"/>
  <c r="G112" i="54"/>
  <c r="H112" i="54"/>
  <c r="C112" i="54"/>
  <c r="B113" i="54"/>
  <c r="B114" i="54"/>
  <c r="B115" i="54"/>
  <c r="B116" i="54"/>
  <c r="B117" i="54"/>
  <c r="B118" i="54"/>
  <c r="B119" i="54"/>
  <c r="E74" i="34" l="1"/>
  <c r="D142" i="34"/>
  <c r="E142" i="34"/>
  <c r="C132" i="62"/>
  <c r="C117" i="62"/>
  <c r="C112" i="62"/>
  <c r="C102" i="62"/>
  <c r="C100" i="62"/>
  <c r="C90" i="62"/>
  <c r="C69" i="62"/>
  <c r="C59" i="62"/>
  <c r="C49" i="62"/>
  <c r="C36" i="62"/>
  <c r="C27" i="62"/>
  <c r="C16" i="62"/>
  <c r="C6" i="62"/>
  <c r="H203" i="61"/>
  <c r="B203" i="61" s="1"/>
  <c r="G199" i="61"/>
  <c r="B199" i="61" s="1"/>
  <c r="I193" i="61"/>
  <c r="H193" i="61"/>
  <c r="H192" i="61"/>
  <c r="B192" i="61" s="1"/>
  <c r="H191" i="61"/>
  <c r="B191" i="61" s="1"/>
  <c r="H190" i="61"/>
  <c r="B190" i="61" s="1"/>
  <c r="H189" i="61"/>
  <c r="B189" i="61" s="1"/>
  <c r="I188" i="61"/>
  <c r="H188" i="61"/>
  <c r="H187" i="61"/>
  <c r="B187" i="61" s="1"/>
  <c r="H186" i="61"/>
  <c r="B186" i="61" s="1"/>
  <c r="H185" i="61"/>
  <c r="B185" i="61" s="1"/>
  <c r="H184" i="61"/>
  <c r="B184" i="61" s="1"/>
  <c r="H183" i="61"/>
  <c r="B183" i="61" s="1"/>
  <c r="H182" i="61"/>
  <c r="B182" i="61" s="1"/>
  <c r="H181" i="61"/>
  <c r="B181" i="61" s="1"/>
  <c r="I180" i="61"/>
  <c r="H180" i="61"/>
  <c r="H172" i="61"/>
  <c r="G172" i="61"/>
  <c r="B171" i="61"/>
  <c r="H170" i="61"/>
  <c r="G170" i="61"/>
  <c r="H167" i="61"/>
  <c r="H166" i="61" s="1"/>
  <c r="G167" i="61"/>
  <c r="G166" i="61" s="1"/>
  <c r="E166" i="61"/>
  <c r="H164" i="61"/>
  <c r="H163" i="61" s="1"/>
  <c r="G164" i="61"/>
  <c r="G163" i="61" s="1"/>
  <c r="E163" i="61"/>
  <c r="H159" i="61"/>
  <c r="G159" i="61"/>
  <c r="G158" i="61" s="1"/>
  <c r="E158" i="61"/>
  <c r="C155" i="61"/>
  <c r="B155" i="61" s="1"/>
  <c r="H153" i="61"/>
  <c r="H152" i="61" s="1"/>
  <c r="G153" i="61"/>
  <c r="G152" i="61" s="1"/>
  <c r="E153" i="61"/>
  <c r="E152" i="61" s="1"/>
  <c r="H142" i="61"/>
  <c r="H141" i="61" s="1"/>
  <c r="G142" i="61"/>
  <c r="G141" i="61" s="1"/>
  <c r="E141" i="61"/>
  <c r="H124" i="61"/>
  <c r="H123" i="61" s="1"/>
  <c r="G124" i="61"/>
  <c r="G123" i="61" s="1"/>
  <c r="E123" i="61"/>
  <c r="H113" i="61"/>
  <c r="H112" i="61" s="1"/>
  <c r="G113" i="61"/>
  <c r="G112" i="61" s="1"/>
  <c r="E112" i="61"/>
  <c r="F110" i="61"/>
  <c r="I109" i="61"/>
  <c r="B109" i="61" s="1"/>
  <c r="I108" i="61"/>
  <c r="B108" i="61" s="1"/>
  <c r="B107" i="61"/>
  <c r="I106" i="61"/>
  <c r="B106" i="61" s="1"/>
  <c r="B104" i="61"/>
  <c r="E103" i="61"/>
  <c r="D103" i="61"/>
  <c r="C103" i="61"/>
  <c r="B102" i="61"/>
  <c r="B101" i="61"/>
  <c r="B100" i="61"/>
  <c r="B99" i="61"/>
  <c r="B98" i="61"/>
  <c r="B97" i="61"/>
  <c r="B96" i="61"/>
  <c r="F95" i="61"/>
  <c r="E95" i="61"/>
  <c r="D95" i="61"/>
  <c r="C95" i="61"/>
  <c r="B94" i="61"/>
  <c r="B93" i="61"/>
  <c r="B92" i="61"/>
  <c r="B91" i="61"/>
  <c r="B90" i="61"/>
  <c r="F89" i="61"/>
  <c r="C89" i="61"/>
  <c r="B88" i="61"/>
  <c r="B87" i="61"/>
  <c r="B86" i="61"/>
  <c r="B85" i="61"/>
  <c r="B84" i="61"/>
  <c r="B83" i="61"/>
  <c r="B82" i="61"/>
  <c r="F81" i="61"/>
  <c r="E81" i="61"/>
  <c r="C81" i="61"/>
  <c r="B80" i="61"/>
  <c r="B79" i="61"/>
  <c r="B78" i="61"/>
  <c r="B77" i="61"/>
  <c r="B76" i="61"/>
  <c r="B75" i="61"/>
  <c r="B73" i="61"/>
  <c r="B71" i="61"/>
  <c r="E70" i="61"/>
  <c r="C70" i="61"/>
  <c r="B70" i="61" s="1"/>
  <c r="B69" i="61"/>
  <c r="I68" i="61"/>
  <c r="B68" i="61" s="1"/>
  <c r="B67" i="61"/>
  <c r="I66" i="61"/>
  <c r="B66" i="61" s="1"/>
  <c r="I64" i="61"/>
  <c r="B64" i="61" s="1"/>
  <c r="B63" i="61"/>
  <c r="B62" i="61"/>
  <c r="E61" i="61"/>
  <c r="C61" i="61"/>
  <c r="B60" i="61"/>
  <c r="B59" i="61"/>
  <c r="B55" i="61"/>
  <c r="C54" i="61"/>
  <c r="B54" i="61" s="1"/>
  <c r="B53" i="61"/>
  <c r="B52" i="61"/>
  <c r="B51" i="61"/>
  <c r="B50" i="61"/>
  <c r="B49" i="61"/>
  <c r="B48" i="61"/>
  <c r="B47" i="61"/>
  <c r="F46" i="61"/>
  <c r="B46" i="61" s="1"/>
  <c r="D46" i="61"/>
  <c r="C46" i="61"/>
  <c r="B44" i="61"/>
  <c r="B43" i="61"/>
  <c r="B42" i="61"/>
  <c r="B41" i="61"/>
  <c r="B40" i="61"/>
  <c r="B39" i="61"/>
  <c r="B38" i="61"/>
  <c r="F37" i="61"/>
  <c r="E37" i="61"/>
  <c r="D37" i="61"/>
  <c r="C37" i="61"/>
  <c r="B36" i="61"/>
  <c r="B35" i="61"/>
  <c r="B34" i="61"/>
  <c r="B33" i="61"/>
  <c r="B32" i="61"/>
  <c r="F31" i="61"/>
  <c r="E31" i="61"/>
  <c r="C31" i="61"/>
  <c r="B30" i="61"/>
  <c r="B29" i="61"/>
  <c r="B28" i="61"/>
  <c r="B27" i="61"/>
  <c r="B26" i="61"/>
  <c r="B23" i="61"/>
  <c r="E22" i="61"/>
  <c r="C22" i="61"/>
  <c r="B22" i="61" s="1"/>
  <c r="B21" i="61"/>
  <c r="B20" i="61"/>
  <c r="B19" i="61"/>
  <c r="B17" i="61"/>
  <c r="B16" i="61"/>
  <c r="F15" i="61"/>
  <c r="E15" i="61"/>
  <c r="C15" i="61"/>
  <c r="B14" i="61"/>
  <c r="B13" i="61"/>
  <c r="B12" i="61"/>
  <c r="B11" i="61"/>
  <c r="B10" i="61"/>
  <c r="B9" i="61"/>
  <c r="F8" i="61"/>
  <c r="E8" i="61"/>
  <c r="D8" i="61"/>
  <c r="D7" i="61" s="1"/>
  <c r="D6" i="61" s="1"/>
  <c r="C8" i="61"/>
  <c r="B170" i="61" l="1"/>
  <c r="B188" i="61"/>
  <c r="C5" i="62"/>
  <c r="B159" i="61"/>
  <c r="B37" i="61"/>
  <c r="E7" i="61"/>
  <c r="B31" i="61"/>
  <c r="B95" i="61"/>
  <c r="B89" i="61"/>
  <c r="I103" i="61"/>
  <c r="B103" i="61" s="1"/>
  <c r="H158" i="61"/>
  <c r="B158" i="61" s="1"/>
  <c r="B167" i="61"/>
  <c r="B172" i="61"/>
  <c r="F7" i="61"/>
  <c r="F6" i="61" s="1"/>
  <c r="I61" i="61"/>
  <c r="B81" i="61"/>
  <c r="E110" i="61"/>
  <c r="B141" i="61"/>
  <c r="B8" i="61"/>
  <c r="B15" i="61"/>
  <c r="B123" i="61"/>
  <c r="H179" i="61"/>
  <c r="B113" i="61"/>
  <c r="B142" i="61"/>
  <c r="B153" i="61"/>
  <c r="I179" i="61"/>
  <c r="I110" i="61" s="1"/>
  <c r="B193" i="61"/>
  <c r="E6" i="34"/>
  <c r="B166" i="61"/>
  <c r="G110" i="61"/>
  <c r="G6" i="61" s="1"/>
  <c r="B112" i="61"/>
  <c r="B163" i="61"/>
  <c r="C152" i="61"/>
  <c r="C7" i="61"/>
  <c r="B124" i="61"/>
  <c r="B164" i="61"/>
  <c r="B180" i="61"/>
  <c r="B9" i="58"/>
  <c r="B10" i="58"/>
  <c r="B11" i="58"/>
  <c r="B12" i="58"/>
  <c r="B13" i="58"/>
  <c r="B14" i="58"/>
  <c r="B15" i="58"/>
  <c r="B16" i="58"/>
  <c r="B17" i="58"/>
  <c r="B18" i="58"/>
  <c r="B19" i="58"/>
  <c r="B20" i="58"/>
  <c r="B21" i="58"/>
  <c r="B22" i="58"/>
  <c r="B23" i="58"/>
  <c r="B24" i="58"/>
  <c r="B25" i="58"/>
  <c r="B26" i="58"/>
  <c r="B27" i="58"/>
  <c r="B28" i="58"/>
  <c r="B29" i="58"/>
  <c r="B30" i="58"/>
  <c r="B31" i="58"/>
  <c r="B32" i="58"/>
  <c r="B33" i="58"/>
  <c r="B34" i="58"/>
  <c r="B35" i="58"/>
  <c r="B36" i="58"/>
  <c r="B37" i="58"/>
  <c r="B38" i="58"/>
  <c r="B39" i="58"/>
  <c r="B40" i="58"/>
  <c r="B41" i="58"/>
  <c r="B42" i="58"/>
  <c r="B43" i="58"/>
  <c r="B44" i="58"/>
  <c r="B45" i="58"/>
  <c r="B46" i="58"/>
  <c r="B48" i="58"/>
  <c r="B49" i="58"/>
  <c r="B50" i="58"/>
  <c r="B51" i="58"/>
  <c r="B52" i="58"/>
  <c r="B53" i="58"/>
  <c r="B54" i="58"/>
  <c r="B55" i="58"/>
  <c r="B56" i="58"/>
  <c r="B57" i="58"/>
  <c r="B58" i="58"/>
  <c r="B59" i="58"/>
  <c r="B60" i="58"/>
  <c r="B61" i="58"/>
  <c r="B62" i="58"/>
  <c r="B63" i="58"/>
  <c r="B64" i="58"/>
  <c r="B65" i="58"/>
  <c r="B66" i="58"/>
  <c r="B67" i="58"/>
  <c r="B68" i="58"/>
  <c r="B69" i="58"/>
  <c r="B70" i="58"/>
  <c r="B71" i="58"/>
  <c r="B72" i="58"/>
  <c r="B73" i="58"/>
  <c r="B74" i="58"/>
  <c r="B75" i="58"/>
  <c r="B76" i="58"/>
  <c r="B77" i="58"/>
  <c r="B78" i="58"/>
  <c r="B79" i="58"/>
  <c r="B80" i="58"/>
  <c r="B81" i="58"/>
  <c r="B82" i="58"/>
  <c r="B83" i="58"/>
  <c r="B84" i="58"/>
  <c r="B85" i="58"/>
  <c r="B86" i="58"/>
  <c r="B87" i="58"/>
  <c r="B88" i="58"/>
  <c r="B89" i="58"/>
  <c r="B91" i="58"/>
  <c r="B92" i="58"/>
  <c r="B93" i="58"/>
  <c r="B94" i="58"/>
  <c r="B95" i="58"/>
  <c r="B96" i="58"/>
  <c r="B97" i="58"/>
  <c r="B98" i="58"/>
  <c r="B99" i="58"/>
  <c r="B100" i="58"/>
  <c r="B101" i="58"/>
  <c r="B102" i="58"/>
  <c r="B103" i="58"/>
  <c r="B104" i="58"/>
  <c r="B105" i="58"/>
  <c r="B106" i="58"/>
  <c r="B107" i="58"/>
  <c r="B108" i="58"/>
  <c r="B109" i="58"/>
  <c r="B110" i="58"/>
  <c r="B112" i="58"/>
  <c r="B113" i="58"/>
  <c r="B114" i="58"/>
  <c r="B115" i="58"/>
  <c r="B116" i="58"/>
  <c r="B117" i="58"/>
  <c r="B118" i="58"/>
  <c r="B119" i="58"/>
  <c r="B120" i="58"/>
  <c r="B121" i="58"/>
  <c r="B122" i="58"/>
  <c r="B123" i="58"/>
  <c r="B124" i="58"/>
  <c r="B125" i="58"/>
  <c r="B126" i="58"/>
  <c r="B127" i="58"/>
  <c r="B128" i="58"/>
  <c r="B129" i="58"/>
  <c r="B130" i="58"/>
  <c r="B131" i="58"/>
  <c r="B132" i="58"/>
  <c r="B133" i="58"/>
  <c r="B134" i="58"/>
  <c r="B135" i="58"/>
  <c r="B136" i="58"/>
  <c r="B137" i="58"/>
  <c r="B138" i="58"/>
  <c r="B139" i="58"/>
  <c r="B140" i="58"/>
  <c r="B141" i="58"/>
  <c r="B142" i="58"/>
  <c r="B143" i="58"/>
  <c r="B144" i="58"/>
  <c r="B145" i="58"/>
  <c r="B146" i="58"/>
  <c r="B147" i="58"/>
  <c r="B148" i="58"/>
  <c r="B149" i="58"/>
  <c r="B150" i="58"/>
  <c r="B151" i="58"/>
  <c r="B152" i="58"/>
  <c r="B153" i="58"/>
  <c r="B154" i="58"/>
  <c r="B155" i="58"/>
  <c r="B156" i="58"/>
  <c r="B157" i="58"/>
  <c r="B158" i="58"/>
  <c r="B159" i="58"/>
  <c r="B160" i="58"/>
  <c r="B161" i="58"/>
  <c r="B162" i="58"/>
  <c r="B163" i="58"/>
  <c r="B164" i="58"/>
  <c r="B165" i="58"/>
  <c r="B166" i="58"/>
  <c r="B167" i="58"/>
  <c r="B168" i="58"/>
  <c r="B169" i="58"/>
  <c r="B170" i="58"/>
  <c r="B171" i="58"/>
  <c r="B172" i="58"/>
  <c r="B173" i="58"/>
  <c r="B174" i="58"/>
  <c r="B175" i="58"/>
  <c r="B176" i="58"/>
  <c r="B177" i="58"/>
  <c r="B178" i="58"/>
  <c r="B179" i="58"/>
  <c r="B180" i="58"/>
  <c r="B181" i="58"/>
  <c r="B182" i="58"/>
  <c r="B183" i="58"/>
  <c r="B184" i="58"/>
  <c r="B185" i="58"/>
  <c r="B186" i="58"/>
  <c r="B187" i="58"/>
  <c r="B188" i="58"/>
  <c r="B189" i="58"/>
  <c r="B190" i="58"/>
  <c r="B191" i="58"/>
  <c r="B192" i="58"/>
  <c r="B193" i="58"/>
  <c r="B194" i="58"/>
  <c r="B195" i="58"/>
  <c r="B196" i="58"/>
  <c r="B197" i="58"/>
  <c r="B198" i="58"/>
  <c r="B199" i="58"/>
  <c r="B200" i="58"/>
  <c r="B201" i="58"/>
  <c r="B202" i="58"/>
  <c r="B203" i="58"/>
  <c r="B204" i="58"/>
  <c r="D130" i="34"/>
  <c r="B130" i="34" s="1"/>
  <c r="D127" i="34"/>
  <c r="B127" i="34" s="1"/>
  <c r="D122" i="34"/>
  <c r="B122" i="34" s="1"/>
  <c r="D116" i="34"/>
  <c r="B116" i="34" s="1"/>
  <c r="D105" i="34"/>
  <c r="B105" i="34" s="1"/>
  <c r="D99" i="34"/>
  <c r="D87" i="34"/>
  <c r="B87" i="34" s="1"/>
  <c r="D85" i="60"/>
  <c r="D83" i="60"/>
  <c r="D80" i="60"/>
  <c r="D77" i="60"/>
  <c r="D69" i="60"/>
  <c r="D66" i="60"/>
  <c r="D56" i="60"/>
  <c r="D49" i="60"/>
  <c r="D35" i="60"/>
  <c r="D28" i="60"/>
  <c r="D17" i="60"/>
  <c r="D7" i="60"/>
  <c r="D6" i="60" s="1"/>
  <c r="D5" i="60" s="1"/>
  <c r="D267" i="59"/>
  <c r="D254" i="59"/>
  <c r="D247" i="59"/>
  <c r="D243" i="59"/>
  <c r="D231" i="59"/>
  <c r="D198" i="59"/>
  <c r="D183" i="59"/>
  <c r="D143" i="59"/>
  <c r="D128" i="59"/>
  <c r="D89" i="59"/>
  <c r="D78" i="59"/>
  <c r="D39" i="59"/>
  <c r="D7" i="59"/>
  <c r="F111" i="58"/>
  <c r="B111" i="58" s="1"/>
  <c r="C111" i="58"/>
  <c r="D104" i="58"/>
  <c r="C104" i="58"/>
  <c r="D96" i="58"/>
  <c r="C96" i="58"/>
  <c r="G90" i="58"/>
  <c r="B90" i="58" s="1"/>
  <c r="D90" i="58"/>
  <c r="C90" i="58"/>
  <c r="D82" i="58"/>
  <c r="C82" i="58"/>
  <c r="G71" i="58"/>
  <c r="D71" i="58"/>
  <c r="C71" i="58"/>
  <c r="G62" i="58"/>
  <c r="D62" i="58"/>
  <c r="C62" i="58"/>
  <c r="G55" i="58"/>
  <c r="D55" i="58"/>
  <c r="C55" i="58"/>
  <c r="G47" i="58"/>
  <c r="B47" i="58" s="1"/>
  <c r="D47" i="58"/>
  <c r="C47" i="58"/>
  <c r="G38" i="58"/>
  <c r="D38" i="58"/>
  <c r="C38" i="58"/>
  <c r="G32" i="58"/>
  <c r="D32" i="58"/>
  <c r="C32" i="58"/>
  <c r="G23" i="58"/>
  <c r="D23" i="58"/>
  <c r="C23" i="58"/>
  <c r="D16" i="58"/>
  <c r="C16" i="58"/>
  <c r="G9" i="58"/>
  <c r="D9" i="58"/>
  <c r="C9" i="58"/>
  <c r="E7" i="58"/>
  <c r="H110" i="61" l="1"/>
  <c r="H6" i="61" s="1"/>
  <c r="I7" i="61"/>
  <c r="I6" i="61" s="1"/>
  <c r="F7" i="58"/>
  <c r="D74" i="34"/>
  <c r="D6" i="34" s="1"/>
  <c r="D6" i="59"/>
  <c r="D5" i="59" s="1"/>
  <c r="B61" i="61"/>
  <c r="E6" i="61"/>
  <c r="B179" i="61"/>
  <c r="B152" i="61"/>
  <c r="C110" i="61"/>
  <c r="B110" i="61" s="1"/>
  <c r="D8" i="58"/>
  <c r="D7" i="58" s="1"/>
  <c r="C8" i="58"/>
  <c r="C7" i="58" s="1"/>
  <c r="G8" i="58"/>
  <c r="H110" i="57"/>
  <c r="H107" i="57"/>
  <c r="H106" i="57"/>
  <c r="H105" i="57"/>
  <c r="H101" i="57"/>
  <c r="H99" i="57"/>
  <c r="H97" i="57"/>
  <c r="H94" i="57"/>
  <c r="H93" i="57"/>
  <c r="H92" i="57"/>
  <c r="H8" i="57"/>
  <c r="H7" i="57" s="1"/>
  <c r="H89" i="57"/>
  <c r="H86" i="57"/>
  <c r="H85" i="57"/>
  <c r="H84" i="57"/>
  <c r="H81" i="57"/>
  <c r="H80" i="57"/>
  <c r="H78" i="57"/>
  <c r="H77" i="57"/>
  <c r="H75" i="57"/>
  <c r="H74" i="57"/>
  <c r="H73" i="57"/>
  <c r="H72" i="57"/>
  <c r="H70" i="57"/>
  <c r="H66" i="57"/>
  <c r="H65" i="57"/>
  <c r="H64" i="57"/>
  <c r="H61" i="57"/>
  <c r="H60" i="57"/>
  <c r="H58" i="57"/>
  <c r="H56" i="57"/>
  <c r="H52" i="57"/>
  <c r="H49" i="57"/>
  <c r="H48" i="57"/>
  <c r="H44" i="57"/>
  <c r="H39" i="57"/>
  <c r="H37" i="57"/>
  <c r="H33" i="57"/>
  <c r="H31" i="57"/>
  <c r="H29" i="57"/>
  <c r="H28" i="57"/>
  <c r="H27" i="57"/>
  <c r="H26" i="57"/>
  <c r="H24" i="57"/>
  <c r="H22" i="57"/>
  <c r="H17" i="57"/>
  <c r="H11" i="57"/>
  <c r="H10" i="57"/>
  <c r="B7" i="61" l="1"/>
  <c r="G7" i="58"/>
  <c r="B7" i="58" s="1"/>
  <c r="B8" i="58"/>
  <c r="C6" i="61"/>
  <c r="B6" i="61" s="1"/>
  <c r="F130" i="34"/>
  <c r="G130" i="34"/>
  <c r="H130" i="34"/>
  <c r="I130" i="34"/>
  <c r="J130" i="34"/>
  <c r="K8" i="55" l="1"/>
  <c r="L8" i="55"/>
  <c r="M8" i="55"/>
  <c r="K15" i="55"/>
  <c r="L15" i="55"/>
  <c r="M15" i="55"/>
  <c r="K22" i="55"/>
  <c r="L22" i="55"/>
  <c r="M22" i="55"/>
  <c r="K31" i="55"/>
  <c r="L31" i="55"/>
  <c r="M31" i="55"/>
  <c r="K37" i="55"/>
  <c r="L37" i="55"/>
  <c r="M37" i="55"/>
  <c r="K46" i="55"/>
  <c r="L46" i="55"/>
  <c r="M46" i="55"/>
  <c r="K54" i="55"/>
  <c r="L54" i="55"/>
  <c r="M54" i="55"/>
  <c r="K61" i="55"/>
  <c r="L61" i="55"/>
  <c r="M61" i="55"/>
  <c r="K70" i="55"/>
  <c r="L70" i="55"/>
  <c r="M70" i="55"/>
  <c r="K81" i="55"/>
  <c r="L81" i="55"/>
  <c r="M81" i="55"/>
  <c r="K89" i="55"/>
  <c r="L89" i="55"/>
  <c r="M89" i="55"/>
  <c r="K95" i="55"/>
  <c r="L95" i="55"/>
  <c r="M95" i="55"/>
  <c r="K103" i="55"/>
  <c r="L103" i="55"/>
  <c r="M103" i="55"/>
  <c r="J9" i="55"/>
  <c r="B9" i="55" s="1"/>
  <c r="J10" i="55"/>
  <c r="B10" i="55" s="1"/>
  <c r="J11" i="55"/>
  <c r="B11" i="55" s="1"/>
  <c r="J12" i="55"/>
  <c r="B12" i="55" s="1"/>
  <c r="J13" i="55"/>
  <c r="B13" i="55" s="1"/>
  <c r="J14" i="55"/>
  <c r="B14" i="55" s="1"/>
  <c r="J16" i="55"/>
  <c r="J17" i="55"/>
  <c r="B17" i="55" s="1"/>
  <c r="J18" i="55"/>
  <c r="B18" i="55" s="1"/>
  <c r="J19" i="55"/>
  <c r="B19" i="55" s="1"/>
  <c r="J20" i="55"/>
  <c r="B20" i="55" s="1"/>
  <c r="J21" i="55"/>
  <c r="B21" i="55" s="1"/>
  <c r="J23" i="55"/>
  <c r="J24" i="55"/>
  <c r="B24" i="55" s="1"/>
  <c r="J25" i="55"/>
  <c r="J26" i="55"/>
  <c r="B26" i="55" s="1"/>
  <c r="J27" i="55"/>
  <c r="B27" i="55" s="1"/>
  <c r="J28" i="55"/>
  <c r="B28" i="55" s="1"/>
  <c r="J29" i="55"/>
  <c r="B29" i="55" s="1"/>
  <c r="J30" i="55"/>
  <c r="B30" i="55" s="1"/>
  <c r="J32" i="55"/>
  <c r="J33" i="55"/>
  <c r="B33" i="55" s="1"/>
  <c r="J34" i="55"/>
  <c r="J35" i="55"/>
  <c r="B35" i="55" s="1"/>
  <c r="J36" i="55"/>
  <c r="B36" i="55" s="1"/>
  <c r="J38" i="55"/>
  <c r="J39" i="55"/>
  <c r="B39" i="55" s="1"/>
  <c r="J40" i="55"/>
  <c r="B40" i="55" s="1"/>
  <c r="J41" i="55"/>
  <c r="J42" i="55"/>
  <c r="J43" i="55"/>
  <c r="B43" i="55" s="1"/>
  <c r="J44" i="55"/>
  <c r="B44" i="55" s="1"/>
  <c r="J45" i="55"/>
  <c r="B45" i="55" s="1"/>
  <c r="J47" i="55"/>
  <c r="J48" i="55"/>
  <c r="B48" i="55" s="1"/>
  <c r="J49" i="55"/>
  <c r="B49" i="55" s="1"/>
  <c r="J50" i="55"/>
  <c r="B50" i="55" s="1"/>
  <c r="J51" i="55"/>
  <c r="B51" i="55" s="1"/>
  <c r="J52" i="55"/>
  <c r="B52" i="55" s="1"/>
  <c r="J53" i="55"/>
  <c r="J55" i="55"/>
  <c r="J56" i="55"/>
  <c r="B56" i="55" s="1"/>
  <c r="J57" i="55"/>
  <c r="B57" i="55" s="1"/>
  <c r="J58" i="55"/>
  <c r="B58" i="55" s="1"/>
  <c r="J59" i="55"/>
  <c r="B59" i="55" s="1"/>
  <c r="J60" i="55"/>
  <c r="B60" i="55" s="1"/>
  <c r="J62" i="55"/>
  <c r="J63" i="55"/>
  <c r="B63" i="55" s="1"/>
  <c r="J64" i="55"/>
  <c r="B64" i="55" s="1"/>
  <c r="J65" i="55"/>
  <c r="B65" i="55" s="1"/>
  <c r="J66" i="55"/>
  <c r="J67" i="55"/>
  <c r="B67" i="55" s="1"/>
  <c r="J68" i="55"/>
  <c r="B68" i="55" s="1"/>
  <c r="J69" i="55"/>
  <c r="B69" i="55" s="1"/>
  <c r="J71" i="55"/>
  <c r="J72" i="55"/>
  <c r="B72" i="55" s="1"/>
  <c r="J73" i="55"/>
  <c r="B73" i="55" s="1"/>
  <c r="J74" i="55"/>
  <c r="B74" i="55" s="1"/>
  <c r="J75" i="55"/>
  <c r="B75" i="55" s="1"/>
  <c r="J76" i="55"/>
  <c r="B76" i="55" s="1"/>
  <c r="J77" i="55"/>
  <c r="B77" i="55" s="1"/>
  <c r="J78" i="55"/>
  <c r="B78" i="55" s="1"/>
  <c r="J79" i="55"/>
  <c r="B79" i="55" s="1"/>
  <c r="J80" i="55"/>
  <c r="B80" i="55" s="1"/>
  <c r="J82" i="55"/>
  <c r="B82" i="55" s="1"/>
  <c r="J83" i="55"/>
  <c r="B83" i="55" s="1"/>
  <c r="J84" i="55"/>
  <c r="B84" i="55" s="1"/>
  <c r="J85" i="55"/>
  <c r="B85" i="55" s="1"/>
  <c r="J86" i="55"/>
  <c r="B86" i="55" s="1"/>
  <c r="J87" i="55"/>
  <c r="B87" i="55" s="1"/>
  <c r="J88" i="55"/>
  <c r="B88" i="55" s="1"/>
  <c r="J90" i="55"/>
  <c r="B90" i="55" s="1"/>
  <c r="J91" i="55"/>
  <c r="B91" i="55" s="1"/>
  <c r="J92" i="55"/>
  <c r="B92" i="55" s="1"/>
  <c r="J93" i="55"/>
  <c r="B93" i="55" s="1"/>
  <c r="J94" i="55"/>
  <c r="B94" i="55" s="1"/>
  <c r="J96" i="55"/>
  <c r="J97" i="55"/>
  <c r="B97" i="55" s="1"/>
  <c r="J98" i="55"/>
  <c r="B98" i="55" s="1"/>
  <c r="J99" i="55"/>
  <c r="B99" i="55" s="1"/>
  <c r="J100" i="55"/>
  <c r="B100" i="55" s="1"/>
  <c r="J101" i="55"/>
  <c r="B101" i="55" s="1"/>
  <c r="J102" i="55"/>
  <c r="J104" i="55"/>
  <c r="B104" i="55" s="1"/>
  <c r="J105" i="55"/>
  <c r="B105" i="55" s="1"/>
  <c r="J106" i="55"/>
  <c r="B106" i="55" s="1"/>
  <c r="J107" i="55"/>
  <c r="B107" i="55" s="1"/>
  <c r="J108" i="55"/>
  <c r="B108" i="55" s="1"/>
  <c r="J109" i="55"/>
  <c r="J110" i="55"/>
  <c r="B25" i="55"/>
  <c r="B34" i="55"/>
  <c r="B41" i="55"/>
  <c r="B42" i="55"/>
  <c r="B53" i="55"/>
  <c r="B66" i="55"/>
  <c r="B102" i="55"/>
  <c r="B109" i="55"/>
  <c r="B9" i="54"/>
  <c r="B10" i="54"/>
  <c r="B11" i="54"/>
  <c r="B12" i="54"/>
  <c r="B13" i="54"/>
  <c r="B14" i="54"/>
  <c r="B16" i="54"/>
  <c r="B17" i="54"/>
  <c r="B18" i="54"/>
  <c r="B19" i="54"/>
  <c r="B20" i="54"/>
  <c r="B21" i="54"/>
  <c r="B23" i="54"/>
  <c r="B24" i="54"/>
  <c r="B25" i="54"/>
  <c r="B26" i="54"/>
  <c r="B27" i="54"/>
  <c r="B28" i="54"/>
  <c r="B29" i="54"/>
  <c r="B30" i="54"/>
  <c r="B32" i="54"/>
  <c r="B33" i="54"/>
  <c r="B34" i="54"/>
  <c r="B35" i="54"/>
  <c r="B36" i="54"/>
  <c r="B38" i="54"/>
  <c r="B39" i="54"/>
  <c r="B40" i="54"/>
  <c r="B41" i="54"/>
  <c r="B42" i="54"/>
  <c r="B43" i="54"/>
  <c r="B44" i="54"/>
  <c r="B45" i="54"/>
  <c r="B47" i="54"/>
  <c r="B48" i="54"/>
  <c r="B49" i="54"/>
  <c r="B50" i="54"/>
  <c r="B51" i="54"/>
  <c r="B52" i="54"/>
  <c r="B53" i="54"/>
  <c r="B55" i="54"/>
  <c r="B56" i="54"/>
  <c r="B57" i="54"/>
  <c r="B58" i="54"/>
  <c r="B59" i="54"/>
  <c r="B60" i="54"/>
  <c r="B62" i="54"/>
  <c r="B63" i="54"/>
  <c r="B64" i="54"/>
  <c r="B65" i="54"/>
  <c r="B66" i="54"/>
  <c r="B67" i="54"/>
  <c r="B68" i="54"/>
  <c r="B69" i="54"/>
  <c r="B71" i="54"/>
  <c r="B72" i="54"/>
  <c r="B73" i="54"/>
  <c r="B74" i="54"/>
  <c r="B75" i="54"/>
  <c r="B76" i="54"/>
  <c r="B77" i="54"/>
  <c r="B78" i="54"/>
  <c r="B79" i="54"/>
  <c r="B80" i="54"/>
  <c r="B82" i="54"/>
  <c r="B83" i="54"/>
  <c r="B84" i="54"/>
  <c r="B85" i="54"/>
  <c r="B86" i="54"/>
  <c r="B87" i="54"/>
  <c r="B88" i="54"/>
  <c r="B90" i="54"/>
  <c r="B91" i="54"/>
  <c r="B92" i="54"/>
  <c r="B93" i="54"/>
  <c r="B94" i="54"/>
  <c r="B96" i="54"/>
  <c r="B97" i="54"/>
  <c r="B98" i="54"/>
  <c r="B99" i="54"/>
  <c r="B100" i="54"/>
  <c r="B101" i="54"/>
  <c r="B102" i="54"/>
  <c r="B104" i="54"/>
  <c r="B105" i="54"/>
  <c r="B106" i="54"/>
  <c r="B107" i="54"/>
  <c r="B108" i="54"/>
  <c r="B109" i="54"/>
  <c r="B120" i="54"/>
  <c r="B121" i="54"/>
  <c r="B122" i="54"/>
  <c r="B123" i="54"/>
  <c r="B124" i="54"/>
  <c r="B125" i="54"/>
  <c r="B126" i="54"/>
  <c r="B127" i="54"/>
  <c r="B128" i="54"/>
  <c r="B129" i="54"/>
  <c r="B130" i="54"/>
  <c r="B131" i="54"/>
  <c r="B132" i="54"/>
  <c r="B134" i="54"/>
  <c r="B135" i="54"/>
  <c r="B136" i="54"/>
  <c r="B137" i="54"/>
  <c r="B138" i="54"/>
  <c r="B139" i="54"/>
  <c r="B140" i="54"/>
  <c r="B141" i="54"/>
  <c r="B142" i="54"/>
  <c r="B143" i="54"/>
  <c r="B144" i="54"/>
  <c r="B145" i="54"/>
  <c r="B146" i="54"/>
  <c r="B147" i="54"/>
  <c r="B148" i="54"/>
  <c r="B150" i="54"/>
  <c r="B151" i="54"/>
  <c r="B152" i="54"/>
  <c r="B153" i="54"/>
  <c r="B154" i="54"/>
  <c r="B155" i="54"/>
  <c r="B157" i="54"/>
  <c r="B159" i="54"/>
  <c r="F142" i="34"/>
  <c r="G142" i="34"/>
  <c r="H142" i="34"/>
  <c r="I142" i="34"/>
  <c r="J142" i="34"/>
  <c r="C142" i="34"/>
  <c r="F137" i="34"/>
  <c r="G137" i="34"/>
  <c r="H137" i="34"/>
  <c r="I137" i="34"/>
  <c r="J137" i="34"/>
  <c r="C137" i="34"/>
  <c r="C130" i="34"/>
  <c r="F127" i="34"/>
  <c r="G127" i="34"/>
  <c r="H127" i="34"/>
  <c r="I127" i="34"/>
  <c r="J127" i="34"/>
  <c r="C127" i="34"/>
  <c r="F122" i="34"/>
  <c r="G122" i="34"/>
  <c r="H122" i="34"/>
  <c r="I122" i="34"/>
  <c r="J122" i="34"/>
  <c r="C122" i="34"/>
  <c r="F116" i="34"/>
  <c r="G116" i="34"/>
  <c r="H116" i="34"/>
  <c r="I116" i="34"/>
  <c r="J116" i="34"/>
  <c r="C116" i="34"/>
  <c r="F105" i="34"/>
  <c r="G105" i="34"/>
  <c r="H105" i="34"/>
  <c r="I105" i="34"/>
  <c r="J105" i="34"/>
  <c r="C105" i="34"/>
  <c r="F99" i="34"/>
  <c r="G99" i="34"/>
  <c r="H99" i="34"/>
  <c r="I99" i="34"/>
  <c r="J99" i="34"/>
  <c r="C99" i="34"/>
  <c r="F87" i="34"/>
  <c r="G87" i="34"/>
  <c r="H87" i="34"/>
  <c r="I87" i="34"/>
  <c r="J87" i="34"/>
  <c r="C87" i="34"/>
  <c r="C76" i="34"/>
  <c r="C69" i="34"/>
  <c r="B69" i="34" s="1"/>
  <c r="C64" i="34"/>
  <c r="C59" i="34"/>
  <c r="B59" i="34" s="1"/>
  <c r="C54" i="34"/>
  <c r="B54" i="34" s="1"/>
  <c r="C46" i="34"/>
  <c r="B46" i="34" s="1"/>
  <c r="C41" i="34"/>
  <c r="B41" i="34" s="1"/>
  <c r="C36" i="34"/>
  <c r="B36" i="34" s="1"/>
  <c r="C30" i="34"/>
  <c r="B30" i="34" s="1"/>
  <c r="C24" i="34"/>
  <c r="B24" i="34" s="1"/>
  <c r="C21" i="34"/>
  <c r="B21" i="34" s="1"/>
  <c r="C14" i="34"/>
  <c r="B14" i="34" s="1"/>
  <c r="C8" i="34"/>
  <c r="C10" i="34"/>
  <c r="B10" i="34" s="1"/>
  <c r="I103" i="55"/>
  <c r="H103" i="55"/>
  <c r="G103" i="55"/>
  <c r="F103" i="55"/>
  <c r="E103" i="55"/>
  <c r="D103" i="55"/>
  <c r="C103" i="55"/>
  <c r="I95" i="55"/>
  <c r="H95" i="55"/>
  <c r="G95" i="55"/>
  <c r="F95" i="55"/>
  <c r="E95" i="55"/>
  <c r="D95" i="55"/>
  <c r="C95" i="55"/>
  <c r="I89" i="55"/>
  <c r="H89" i="55"/>
  <c r="G89" i="55"/>
  <c r="F89" i="55"/>
  <c r="E89" i="55"/>
  <c r="D89" i="55"/>
  <c r="C89" i="55"/>
  <c r="I81" i="55"/>
  <c r="H81" i="55"/>
  <c r="G81" i="55"/>
  <c r="F81" i="55"/>
  <c r="E81" i="55"/>
  <c r="D81" i="55"/>
  <c r="C81" i="55"/>
  <c r="I70" i="55"/>
  <c r="H70" i="55"/>
  <c r="G70" i="55"/>
  <c r="F70" i="55"/>
  <c r="E70" i="55"/>
  <c r="D70" i="55"/>
  <c r="C70" i="55"/>
  <c r="I61" i="55"/>
  <c r="H61" i="55"/>
  <c r="G61" i="55"/>
  <c r="F61" i="55"/>
  <c r="E61" i="55"/>
  <c r="D61" i="55"/>
  <c r="C61" i="55"/>
  <c r="I54" i="55"/>
  <c r="H54" i="55"/>
  <c r="G54" i="55"/>
  <c r="F54" i="55"/>
  <c r="E54" i="55"/>
  <c r="D54" i="55"/>
  <c r="C54" i="55"/>
  <c r="I46" i="55"/>
  <c r="H46" i="55"/>
  <c r="G46" i="55"/>
  <c r="F46" i="55"/>
  <c r="E46" i="55"/>
  <c r="D46" i="55"/>
  <c r="C46" i="55"/>
  <c r="I37" i="55"/>
  <c r="H37" i="55"/>
  <c r="G37" i="55"/>
  <c r="F37" i="55"/>
  <c r="E37" i="55"/>
  <c r="D37" i="55"/>
  <c r="C37" i="55"/>
  <c r="I31" i="55"/>
  <c r="H31" i="55"/>
  <c r="G31" i="55"/>
  <c r="F31" i="55"/>
  <c r="E31" i="55"/>
  <c r="D31" i="55"/>
  <c r="C31" i="55"/>
  <c r="I22" i="55"/>
  <c r="H22" i="55"/>
  <c r="G22" i="55"/>
  <c r="F22" i="55"/>
  <c r="E22" i="55"/>
  <c r="D22" i="55"/>
  <c r="C22" i="55"/>
  <c r="I15" i="55"/>
  <c r="H15" i="55"/>
  <c r="G15" i="55"/>
  <c r="F15" i="55"/>
  <c r="E15" i="55"/>
  <c r="D15" i="55"/>
  <c r="C15" i="55"/>
  <c r="I8" i="55"/>
  <c r="H8" i="55"/>
  <c r="G8" i="55"/>
  <c r="F8" i="55"/>
  <c r="E8" i="55"/>
  <c r="D8" i="55"/>
  <c r="C8" i="55"/>
  <c r="B64" i="34" l="1"/>
  <c r="G7" i="34"/>
  <c r="H74" i="34"/>
  <c r="J74" i="34"/>
  <c r="F74" i="34"/>
  <c r="I74" i="34"/>
  <c r="I6" i="34" s="1"/>
  <c r="C7" i="34"/>
  <c r="G74" i="34"/>
  <c r="J46" i="55"/>
  <c r="J37" i="55"/>
  <c r="B37" i="55" s="1"/>
  <c r="M7" i="55"/>
  <c r="M6" i="55" s="1"/>
  <c r="L7" i="55"/>
  <c r="L6" i="55" s="1"/>
  <c r="K7" i="55"/>
  <c r="K6" i="55" s="1"/>
  <c r="C74" i="34"/>
  <c r="J89" i="55"/>
  <c r="B89" i="55" s="1"/>
  <c r="J70" i="55"/>
  <c r="B70" i="55" s="1"/>
  <c r="J61" i="55"/>
  <c r="B61" i="55" s="1"/>
  <c r="J15" i="55"/>
  <c r="J95" i="55"/>
  <c r="B95" i="55" s="1"/>
  <c r="J81" i="55"/>
  <c r="B81" i="55" s="1"/>
  <c r="J54" i="55"/>
  <c r="B54" i="55" s="1"/>
  <c r="J31" i="55"/>
  <c r="J22" i="55"/>
  <c r="B22" i="55" s="1"/>
  <c r="B31" i="55"/>
  <c r="B38" i="55"/>
  <c r="B62" i="55"/>
  <c r="B15" i="55"/>
  <c r="B46" i="55"/>
  <c r="B96" i="55"/>
  <c r="B32" i="55"/>
  <c r="J8" i="55"/>
  <c r="B16" i="55"/>
  <c r="J103" i="55"/>
  <c r="B103" i="55" s="1"/>
  <c r="B71" i="55"/>
  <c r="B55" i="55"/>
  <c r="B47" i="55"/>
  <c r="B23" i="55"/>
  <c r="F7" i="55"/>
  <c r="F6" i="55" s="1"/>
  <c r="H7" i="55"/>
  <c r="H6" i="55" s="1"/>
  <c r="D7" i="55"/>
  <c r="D6" i="55" s="1"/>
  <c r="C7" i="55"/>
  <c r="C6" i="55" s="1"/>
  <c r="I7" i="55"/>
  <c r="I6" i="55" s="1"/>
  <c r="E7" i="55"/>
  <c r="E6" i="55" s="1"/>
  <c r="G7" i="55"/>
  <c r="G6" i="55" s="1"/>
  <c r="F6" i="34" l="1"/>
  <c r="B74" i="34"/>
  <c r="B7" i="34"/>
  <c r="C6" i="34"/>
  <c r="G6" i="34"/>
  <c r="H6" i="34"/>
  <c r="J6" i="34"/>
  <c r="J7" i="55"/>
  <c r="J6" i="55" s="1"/>
  <c r="B8" i="55"/>
  <c r="B7" i="55" s="1"/>
  <c r="B6" i="55" s="1"/>
  <c r="H158" i="54" l="1"/>
  <c r="G158" i="54"/>
  <c r="F158" i="54"/>
  <c r="E158" i="54"/>
  <c r="D158" i="54"/>
  <c r="C158" i="54"/>
  <c r="H156" i="54"/>
  <c r="G156" i="54"/>
  <c r="F156" i="54"/>
  <c r="E156" i="54"/>
  <c r="D156" i="54"/>
  <c r="C156" i="54"/>
  <c r="H149" i="54"/>
  <c r="G149" i="54"/>
  <c r="F149" i="54"/>
  <c r="E149" i="54"/>
  <c r="D149" i="54"/>
  <c r="C149" i="54"/>
  <c r="H133" i="54"/>
  <c r="G133" i="54"/>
  <c r="F133" i="54"/>
  <c r="E133" i="54"/>
  <c r="E110" i="54" s="1"/>
  <c r="D133" i="54"/>
  <c r="C133" i="54"/>
  <c r="B112" i="54"/>
  <c r="H103" i="54"/>
  <c r="G103" i="54"/>
  <c r="F103" i="54"/>
  <c r="E103" i="54"/>
  <c r="D103" i="54"/>
  <c r="C103" i="54"/>
  <c r="H95" i="54"/>
  <c r="G95" i="54"/>
  <c r="F95" i="54"/>
  <c r="E95" i="54"/>
  <c r="D95" i="54"/>
  <c r="C95" i="54"/>
  <c r="H89" i="54"/>
  <c r="G89" i="54"/>
  <c r="F89" i="54"/>
  <c r="E89" i="54"/>
  <c r="D89" i="54"/>
  <c r="C89" i="54"/>
  <c r="H81" i="54"/>
  <c r="G81" i="54"/>
  <c r="F81" i="54"/>
  <c r="E81" i="54"/>
  <c r="D81" i="54"/>
  <c r="C81" i="54"/>
  <c r="H70" i="54"/>
  <c r="G70" i="54"/>
  <c r="F70" i="54"/>
  <c r="E70" i="54"/>
  <c r="D70" i="54"/>
  <c r="C70" i="54"/>
  <c r="H61" i="54"/>
  <c r="G61" i="54"/>
  <c r="F61" i="54"/>
  <c r="E61" i="54"/>
  <c r="D61" i="54"/>
  <c r="C61" i="54"/>
  <c r="H54" i="54"/>
  <c r="G54" i="54"/>
  <c r="F54" i="54"/>
  <c r="E54" i="54"/>
  <c r="D54" i="54"/>
  <c r="C54" i="54"/>
  <c r="H46" i="54"/>
  <c r="G46" i="54"/>
  <c r="F46" i="54"/>
  <c r="E46" i="54"/>
  <c r="D46" i="54"/>
  <c r="C46" i="54"/>
  <c r="H37" i="54"/>
  <c r="G37" i="54"/>
  <c r="F37" i="54"/>
  <c r="E37" i="54"/>
  <c r="D37" i="54"/>
  <c r="C37" i="54"/>
  <c r="H31" i="54"/>
  <c r="G31" i="54"/>
  <c r="F31" i="54"/>
  <c r="E31" i="54"/>
  <c r="D31" i="54"/>
  <c r="C31" i="54"/>
  <c r="H22" i="54"/>
  <c r="G22" i="54"/>
  <c r="F22" i="54"/>
  <c r="E22" i="54"/>
  <c r="D22" i="54"/>
  <c r="C22" i="54"/>
  <c r="H15" i="54"/>
  <c r="G15" i="54"/>
  <c r="F15" i="54"/>
  <c r="E15" i="54"/>
  <c r="D15" i="54"/>
  <c r="C15" i="54"/>
  <c r="H8" i="54"/>
  <c r="G8" i="54"/>
  <c r="F8" i="54"/>
  <c r="E8" i="54"/>
  <c r="D8" i="54"/>
  <c r="C8" i="54"/>
  <c r="D111" i="54" l="1"/>
  <c r="B149" i="54"/>
  <c r="B158" i="54"/>
  <c r="B89" i="54"/>
  <c r="B133" i="54"/>
  <c r="B156" i="54"/>
  <c r="B8" i="54"/>
  <c r="B15" i="54"/>
  <c r="B22" i="54"/>
  <c r="B31" i="54"/>
  <c r="B37" i="54"/>
  <c r="B46" i="54"/>
  <c r="B54" i="54"/>
  <c r="B61" i="54"/>
  <c r="B70" i="54"/>
  <c r="B81" i="54"/>
  <c r="B95" i="54"/>
  <c r="B103" i="54"/>
  <c r="C7" i="54"/>
  <c r="H7" i="54"/>
  <c r="G7" i="54"/>
  <c r="C110" i="54"/>
  <c r="D7" i="54"/>
  <c r="E7" i="54"/>
  <c r="E6" i="54" s="1"/>
  <c r="F7" i="54"/>
  <c r="D110" i="54"/>
  <c r="H111" i="54"/>
  <c r="B111" i="54" s="1"/>
  <c r="G110" i="54"/>
  <c r="F110" i="54"/>
  <c r="B7" i="54" l="1"/>
  <c r="D6" i="54"/>
  <c r="C6" i="54"/>
  <c r="F6" i="54"/>
  <c r="H110" i="54"/>
  <c r="H6" i="54" s="1"/>
  <c r="G6" i="54"/>
  <c r="B110" i="54" l="1"/>
  <c r="B6" i="54"/>
  <c r="I6" i="48" l="1"/>
  <c r="H6" i="48"/>
  <c r="G6" i="48"/>
  <c r="F6" i="48"/>
  <c r="E6" i="48"/>
  <c r="D6" i="48"/>
  <c r="I34" i="46"/>
  <c r="I33" i="46"/>
  <c r="I32" i="46"/>
  <c r="I31" i="46"/>
  <c r="I30" i="46"/>
  <c r="I29" i="46"/>
  <c r="I28" i="46"/>
  <c r="I27" i="46"/>
  <c r="I26" i="46"/>
  <c r="I25" i="46"/>
  <c r="I24" i="46"/>
  <c r="I23" i="46"/>
  <c r="I22" i="46"/>
  <c r="I21" i="46"/>
  <c r="I20" i="46"/>
  <c r="I19" i="46"/>
  <c r="I18" i="46"/>
  <c r="I17" i="46"/>
  <c r="I16" i="46"/>
  <c r="I15" i="46"/>
  <c r="I14" i="46"/>
  <c r="I13" i="46"/>
  <c r="I12" i="46"/>
  <c r="I11" i="46"/>
  <c r="I10" i="46"/>
  <c r="I9" i="46"/>
  <c r="I8" i="46"/>
  <c r="E111" i="29" l="1"/>
  <c r="C111" i="29"/>
  <c r="D111" i="29"/>
  <c r="B108" i="29"/>
  <c r="F107" i="29"/>
  <c r="D107" i="29"/>
  <c r="B105" i="29"/>
  <c r="C104" i="29"/>
  <c r="D104" i="29"/>
  <c r="B102" i="29"/>
  <c r="F101" i="29"/>
  <c r="D101" i="29"/>
  <c r="B99" i="29"/>
  <c r="C98" i="29"/>
  <c r="D98" i="29"/>
  <c r="B96" i="29"/>
  <c r="C95" i="29"/>
  <c r="F95" i="29"/>
  <c r="D95" i="29"/>
  <c r="B93" i="29"/>
  <c r="C92" i="29"/>
  <c r="E92" i="29"/>
  <c r="H92" i="29"/>
  <c r="G87" i="29"/>
  <c r="C87" i="29"/>
  <c r="D87" i="29"/>
  <c r="B84" i="29"/>
  <c r="G83" i="29"/>
  <c r="F83" i="29"/>
  <c r="D83" i="29"/>
  <c r="B78" i="29"/>
  <c r="F77" i="29"/>
  <c r="D77" i="29"/>
  <c r="B72" i="29"/>
  <c r="E71" i="29"/>
  <c r="B68" i="29"/>
  <c r="G67" i="29"/>
  <c r="D67" i="29"/>
  <c r="F67" i="29"/>
  <c r="B59" i="29"/>
  <c r="F58" i="29"/>
  <c r="B54" i="29"/>
  <c r="G53" i="29"/>
  <c r="C53" i="29"/>
  <c r="D53" i="29"/>
  <c r="B48" i="29"/>
  <c r="F47" i="29"/>
  <c r="D47" i="29"/>
  <c r="B43" i="29"/>
  <c r="E42" i="29"/>
  <c r="F42" i="29"/>
  <c r="D42" i="29"/>
  <c r="B39" i="29"/>
  <c r="E38" i="29"/>
  <c r="C38" i="29"/>
  <c r="D38" i="29"/>
  <c r="B34" i="29"/>
  <c r="G33" i="29"/>
  <c r="E33" i="29"/>
  <c r="D33" i="29"/>
  <c r="B29" i="29"/>
  <c r="B23" i="29"/>
  <c r="D22" i="29"/>
  <c r="F22" i="29"/>
  <c r="B16" i="29"/>
  <c r="G15" i="29"/>
  <c r="E15" i="29"/>
  <c r="D15" i="29"/>
  <c r="C15" i="29"/>
  <c r="H15" i="29"/>
  <c r="F15" i="29"/>
  <c r="B6" i="34" l="1"/>
  <c r="C33" i="29"/>
  <c r="C58" i="29"/>
  <c r="C28" i="29"/>
  <c r="E47" i="29"/>
  <c r="G7" i="29"/>
  <c r="D7" i="29"/>
  <c r="F33" i="29"/>
  <c r="F87" i="29"/>
  <c r="F98" i="29"/>
  <c r="C101" i="29"/>
  <c r="F28" i="29"/>
  <c r="F38" i="29"/>
  <c r="E53" i="29"/>
  <c r="C71" i="29"/>
  <c r="E77" i="29"/>
  <c r="E83" i="29"/>
  <c r="E28" i="29"/>
  <c r="C42" i="29"/>
  <c r="C77" i="29"/>
  <c r="C83" i="29"/>
  <c r="E67" i="29"/>
  <c r="H7" i="29"/>
  <c r="E22" i="29"/>
  <c r="F111" i="29"/>
  <c r="C67" i="29"/>
  <c r="F71" i="29"/>
  <c r="F104" i="29"/>
  <c r="C107" i="29"/>
  <c r="C22" i="29"/>
  <c r="F53" i="29"/>
  <c r="C47" i="29"/>
  <c r="E58" i="29"/>
  <c r="F7" i="29" l="1"/>
  <c r="E7" i="29"/>
  <c r="C7" i="29"/>
</calcChain>
</file>

<file path=xl/sharedStrings.xml><?xml version="1.0" encoding="utf-8"?>
<sst xmlns="http://schemas.openxmlformats.org/spreadsheetml/2006/main" count="3266" uniqueCount="2289">
  <si>
    <t>地    区</t>
  </si>
  <si>
    <t>合    计</t>
  </si>
  <si>
    <t>常州市</t>
  </si>
  <si>
    <t>苏州市</t>
  </si>
  <si>
    <t>南通市</t>
  </si>
  <si>
    <t>连云港市</t>
  </si>
  <si>
    <t>淮安市</t>
  </si>
  <si>
    <t>盐城市</t>
  </si>
  <si>
    <t>扬州市</t>
  </si>
  <si>
    <t>镇江市</t>
  </si>
  <si>
    <t>泰州市</t>
  </si>
  <si>
    <t>宿迁市</t>
  </si>
  <si>
    <t>省骆运水利工程管理处</t>
  </si>
  <si>
    <t>省通榆河蔷薇河送清水工程管理处</t>
  </si>
  <si>
    <t>省灌溉总渠管理处</t>
  </si>
  <si>
    <t>省洪泽湖水利工程管理处</t>
  </si>
  <si>
    <t>省江都水利工程管理处</t>
  </si>
  <si>
    <t>省秦淮河水利工程管理处</t>
  </si>
  <si>
    <t>省太湖地区水利工程管理处</t>
  </si>
  <si>
    <t>省灌溉动力管理一处</t>
  </si>
  <si>
    <t>省防汛防旱抢险中心</t>
  </si>
  <si>
    <t>省淮河入海水道工程管理处</t>
  </si>
  <si>
    <t>省水文局</t>
  </si>
  <si>
    <t>省水利厅财审处</t>
  </si>
  <si>
    <t>省水资源服务中心</t>
  </si>
  <si>
    <t>单位：万元</t>
  </si>
  <si>
    <t>小计</t>
    <phoneticPr fontId="3" type="noConversion"/>
  </si>
  <si>
    <t>任务性质</t>
    <phoneticPr fontId="1" type="noConversion"/>
  </si>
  <si>
    <t>约束性</t>
    <phoneticPr fontId="1" type="noConversion"/>
  </si>
  <si>
    <t>单  位</t>
  </si>
  <si>
    <t>内  容</t>
  </si>
  <si>
    <t>小计</t>
  </si>
  <si>
    <t>南京分局</t>
  </si>
  <si>
    <t>无锡分局</t>
  </si>
  <si>
    <t>徐州分局</t>
  </si>
  <si>
    <t>常州分局</t>
  </si>
  <si>
    <t>苏州分局</t>
  </si>
  <si>
    <t>南通分局</t>
  </si>
  <si>
    <t>连云港分局</t>
  </si>
  <si>
    <t>淮安分局</t>
  </si>
  <si>
    <t>盐城分局</t>
  </si>
  <si>
    <t>扬州分局</t>
  </si>
  <si>
    <t>镇江分局</t>
  </si>
  <si>
    <t>泰州分局</t>
  </si>
  <si>
    <t>宿迁分局</t>
  </si>
  <si>
    <t>省水土保持生态环境监测总站</t>
  </si>
  <si>
    <t>骆运水利工程管理处</t>
  </si>
  <si>
    <t>淮沭新河管理处</t>
  </si>
  <si>
    <t>灌溉总渠管理处</t>
  </si>
  <si>
    <t>洪泽湖水利工程管理处</t>
  </si>
  <si>
    <t>江都水利工程管理处</t>
  </si>
  <si>
    <t>秦淮河水利工程管理处</t>
  </si>
  <si>
    <t>水质自动监测站维护</t>
    <phoneticPr fontId="3" type="noConversion"/>
  </si>
  <si>
    <t>资金总额</t>
    <phoneticPr fontId="1" type="noConversion"/>
  </si>
  <si>
    <t>测验设施</t>
    <phoneticPr fontId="3" type="noConversion"/>
  </si>
  <si>
    <t>常规养护</t>
    <phoneticPr fontId="3" type="noConversion"/>
  </si>
  <si>
    <t>更新改造</t>
    <phoneticPr fontId="3" type="noConversion"/>
  </si>
  <si>
    <t>数据中心及水文信息化运行维护</t>
    <phoneticPr fontId="3" type="noConversion"/>
  </si>
  <si>
    <t>单位：万元</t>
    <phoneticPr fontId="1" type="noConversion"/>
  </si>
  <si>
    <t>213农林水</t>
  </si>
  <si>
    <t>2130399其他水利支出</t>
  </si>
  <si>
    <t>6、前垾村（句）自动测流设备改造</t>
    <phoneticPr fontId="3" type="noConversion"/>
  </si>
  <si>
    <t>5、石梁河水库水文站缆道房侧流河段护坡水毁加固</t>
    <phoneticPr fontId="3" type="noConversion"/>
  </si>
  <si>
    <t>4、阜宁（通）水文站站房及附属设施维修改造</t>
    <phoneticPr fontId="3" type="noConversion"/>
  </si>
  <si>
    <t>3、秦淮河水文站视频监控维修</t>
    <phoneticPr fontId="3" type="noConversion"/>
  </si>
  <si>
    <t>2、1个水情分中心、63处遥测站点日常维修养护</t>
    <phoneticPr fontId="3" type="noConversion"/>
  </si>
  <si>
    <t>3、晓桥水文站生产用房维修改造</t>
    <phoneticPr fontId="3" type="noConversion"/>
  </si>
  <si>
    <t>4、南京潮水位站水情室外显示屏购置安装</t>
    <phoneticPr fontId="3" type="noConversion"/>
  </si>
  <si>
    <t>2、1个水情分中心、50处遥测站点日常维修养护</t>
    <phoneticPr fontId="3" type="noConversion"/>
  </si>
  <si>
    <t>3、宜兴分中心测报方式改革</t>
    <phoneticPr fontId="3" type="noConversion"/>
  </si>
  <si>
    <t>4、无锡分局水情会商室显示屏改造</t>
    <phoneticPr fontId="3" type="noConversion"/>
  </si>
  <si>
    <t>5、无锡分局水文设施设备安全隐患整治</t>
    <phoneticPr fontId="3" type="noConversion"/>
  </si>
  <si>
    <t>2、1个水情分中心、163处遥测站点日常维修养护</t>
    <phoneticPr fontId="3" type="noConversion"/>
  </si>
  <si>
    <t>3、1个水质自动监测站运维（新安站）</t>
    <phoneticPr fontId="3" type="noConversion"/>
  </si>
  <si>
    <t>4、徐州分局水文设施设备安全隐患整治</t>
    <phoneticPr fontId="3" type="noConversion"/>
  </si>
  <si>
    <t>2、1个水情分中心、60处遥测站点日常维修养护</t>
    <phoneticPr fontId="3" type="noConversion"/>
  </si>
  <si>
    <t>3、南渡水文站进场道路维修改造</t>
    <phoneticPr fontId="3" type="noConversion"/>
  </si>
  <si>
    <t>4、大溪水库水文站缆道改造</t>
    <phoneticPr fontId="3" type="noConversion"/>
  </si>
  <si>
    <t>2、1个水情分中心、40处遥测站点日常维修养护</t>
    <phoneticPr fontId="3" type="noConversion"/>
  </si>
  <si>
    <t>3、浏河闸自动测流设施建设</t>
    <phoneticPr fontId="3" type="noConversion"/>
  </si>
  <si>
    <t>2、1个水情分中心、66处遥测站点日常维修养护</t>
    <phoneticPr fontId="3" type="noConversion"/>
  </si>
  <si>
    <t>3、九圩港闸水文站、常乐闸、搬经水位站水文设施维修改造</t>
    <phoneticPr fontId="3" type="noConversion"/>
  </si>
  <si>
    <t>4、南通闸、东安闸、塘芦港新闸流量自动测验设施更新改造</t>
    <phoneticPr fontId="3" type="noConversion"/>
  </si>
  <si>
    <t>2、1个水情分中心、82处遥测站点日常维修养护</t>
    <phoneticPr fontId="3" type="noConversion"/>
  </si>
  <si>
    <t>3、2个水质自动监测站年度看管费（凤凰嘴站、刘顶站）</t>
    <phoneticPr fontId="3" type="noConversion"/>
  </si>
  <si>
    <t>2、1个水情分中心、64处遥测站点日常维修养护</t>
    <phoneticPr fontId="3" type="noConversion"/>
  </si>
  <si>
    <t>3、高堰志桩复建</t>
    <phoneticPr fontId="3" type="noConversion"/>
  </si>
  <si>
    <t>2、1个水情分中心、89处遥测站点日常维修养护</t>
    <phoneticPr fontId="3" type="noConversion"/>
  </si>
  <si>
    <t>3、2个水质自动监测站运维（东台站、阜宁站）</t>
    <phoneticPr fontId="3" type="noConversion"/>
  </si>
  <si>
    <t>5、大新河口水文站护坡等附属设施维修改造</t>
    <phoneticPr fontId="3" type="noConversion"/>
  </si>
  <si>
    <t>7、斗龙港闸、大丰闸等站流量自动测验设施更新改造</t>
    <phoneticPr fontId="1" type="noConversion"/>
  </si>
  <si>
    <t>8、滨海新闸自动测流设备改造</t>
    <phoneticPr fontId="1" type="noConversion"/>
  </si>
  <si>
    <t>2、1个水情分中心、46处遥测站点日常维修养护</t>
    <phoneticPr fontId="3" type="noConversion"/>
  </si>
  <si>
    <t>3、扬州分中心仪器设备仓库维修改造</t>
    <phoneticPr fontId="3" type="noConversion"/>
  </si>
  <si>
    <t>2、1个水情分中心、44处遥测站点日常维修养护</t>
    <phoneticPr fontId="3" type="noConversion"/>
  </si>
  <si>
    <t>3、镇江（二）潮位站维修改造</t>
    <phoneticPr fontId="3" type="noConversion"/>
  </si>
  <si>
    <t>4、丹阳水位站水文设施维修改造</t>
    <phoneticPr fontId="3" type="noConversion"/>
  </si>
  <si>
    <t>5、镇江分局水文安全隐患综合整治和监督平台示范项目</t>
    <phoneticPr fontId="3" type="noConversion"/>
  </si>
  <si>
    <t>3、1个水质自动监测站运维（高港站）</t>
    <phoneticPr fontId="3" type="noConversion"/>
  </si>
  <si>
    <t>4、泰州水环境监测分中心外墙防渗抗裂改造</t>
    <phoneticPr fontId="3" type="noConversion"/>
  </si>
  <si>
    <t>5、高港闸、泰州周等站流量自动测验设施更新改造</t>
    <phoneticPr fontId="3" type="noConversion"/>
  </si>
  <si>
    <t>2、1个水情分中心、65处遥测站点日常维修养护</t>
    <phoneticPr fontId="3" type="noConversion"/>
  </si>
  <si>
    <t>3、1个水质自动监测站运维（四河站）</t>
    <phoneticPr fontId="3" type="noConversion"/>
  </si>
  <si>
    <t>1、省水文档案馆、东部水文仪器检定中心及附属设施维护</t>
    <phoneticPr fontId="3" type="noConversion"/>
  </si>
  <si>
    <t>2、灾备机房运维、巡检及维护</t>
    <phoneticPr fontId="3" type="noConversion"/>
  </si>
  <si>
    <t>3、水文档案馆维节能改造</t>
    <phoneticPr fontId="3" type="noConversion"/>
  </si>
  <si>
    <t>4、水文发展基地环境整治</t>
    <phoneticPr fontId="3" type="noConversion"/>
  </si>
  <si>
    <t>2、1个水情分中心、17处遥测站点日常维修养护</t>
    <phoneticPr fontId="3" type="noConversion"/>
  </si>
  <si>
    <t>2、1个水情分中心、20处遥测站点日常维修养护</t>
    <phoneticPr fontId="3" type="noConversion"/>
  </si>
  <si>
    <t>2、1个水情分中心、38处遥测站点日常维修养护</t>
    <phoneticPr fontId="3" type="noConversion"/>
  </si>
  <si>
    <t>2、1个水情分中心、7处遥测站点日常维修养护</t>
    <phoneticPr fontId="3" type="noConversion"/>
  </si>
  <si>
    <t>2、1个水情分中心、10处遥测站点日常维修养护</t>
    <phoneticPr fontId="3" type="noConversion"/>
  </si>
  <si>
    <t>2、1个水情分中心、4处遥测站点日常维修养护</t>
    <phoneticPr fontId="3" type="noConversion"/>
  </si>
  <si>
    <t>1、19个水文自动测报系统分中心平台专线及测站CDMA、GPRS数据通信费</t>
    <phoneticPr fontId="3" type="noConversion"/>
  </si>
  <si>
    <t>2、19个水文自动测报系统分中心平台及所属993个遥测站巡检、技术支持</t>
    <phoneticPr fontId="3" type="noConversion"/>
  </si>
  <si>
    <t>3、水利信息化设施设备维护</t>
    <phoneticPr fontId="3" type="noConversion"/>
  </si>
  <si>
    <t>4、66处自动测流设备运维</t>
    <phoneticPr fontId="3" type="noConversion"/>
  </si>
  <si>
    <t>5、水文设施应急费用</t>
    <phoneticPr fontId="3" type="noConversion"/>
  </si>
  <si>
    <t>6、省自动站数据平台维护和通讯传输保障管理等</t>
    <phoneticPr fontId="1" type="noConversion"/>
  </si>
  <si>
    <t>7、固定式ADCP探头及安装框架设备配置</t>
    <phoneticPr fontId="1" type="noConversion"/>
  </si>
  <si>
    <t>5、南京分局水文设施设备安全隐患整治</t>
    <phoneticPr fontId="3" type="noConversion"/>
  </si>
  <si>
    <t>4、连云港分局水文设施设备安全隐患整治</t>
    <phoneticPr fontId="3" type="noConversion"/>
  </si>
  <si>
    <t>4、淮安分局水文设施设备安全隐患整治</t>
    <phoneticPr fontId="3" type="noConversion"/>
  </si>
  <si>
    <t>6、盐城分局水文设施设备安全隐患整治</t>
    <phoneticPr fontId="3" type="noConversion"/>
  </si>
  <si>
    <t>附件1</t>
    <phoneticPr fontId="3" type="noConversion"/>
  </si>
  <si>
    <t xml:space="preserve">提前下达2022年省级水利发展资金汇总表 </t>
    <phoneticPr fontId="1" type="noConversion"/>
  </si>
  <si>
    <t>合计</t>
    <phoneticPr fontId="1" type="noConversion"/>
  </si>
  <si>
    <t>预算科目</t>
    <phoneticPr fontId="1" type="noConversion"/>
  </si>
  <si>
    <t>市县小计</t>
    <phoneticPr fontId="3" type="noConversion"/>
  </si>
  <si>
    <t>213农林水</t>
    <phoneticPr fontId="1" type="noConversion"/>
  </si>
  <si>
    <t>南京市</t>
    <phoneticPr fontId="1" type="noConversion"/>
  </si>
  <si>
    <t>213农林水</t>
    <phoneticPr fontId="1" type="noConversion"/>
  </si>
  <si>
    <t xml:space="preserve">    南京市本级</t>
    <phoneticPr fontId="1" type="noConversion"/>
  </si>
  <si>
    <t>无锡市</t>
    <phoneticPr fontId="1" type="noConversion"/>
  </si>
  <si>
    <t xml:space="preserve">    无锡市本级</t>
    <phoneticPr fontId="1" type="noConversion"/>
  </si>
  <si>
    <t xml:space="preserve">    江阴市</t>
    <phoneticPr fontId="1" type="noConversion"/>
  </si>
  <si>
    <t xml:space="preserve">    宜兴市</t>
    <phoneticPr fontId="1" type="noConversion"/>
  </si>
  <si>
    <t>徐州市</t>
    <phoneticPr fontId="1" type="noConversion"/>
  </si>
  <si>
    <t xml:space="preserve">    徐州市本级</t>
    <phoneticPr fontId="1" type="noConversion"/>
  </si>
  <si>
    <t xml:space="preserve">    丰县</t>
    <phoneticPr fontId="1" type="noConversion"/>
  </si>
  <si>
    <t xml:space="preserve">    沛县</t>
    <phoneticPr fontId="1" type="noConversion"/>
  </si>
  <si>
    <t xml:space="preserve">    睢宁县</t>
    <phoneticPr fontId="1" type="noConversion"/>
  </si>
  <si>
    <t xml:space="preserve">    邳州市</t>
    <phoneticPr fontId="1" type="noConversion"/>
  </si>
  <si>
    <t xml:space="preserve">    新沂市</t>
    <phoneticPr fontId="1" type="noConversion"/>
  </si>
  <si>
    <t xml:space="preserve">    常州市本级</t>
    <phoneticPr fontId="1" type="noConversion"/>
  </si>
  <si>
    <t xml:space="preserve">    溧阳市</t>
    <phoneticPr fontId="1" type="noConversion"/>
  </si>
  <si>
    <t xml:space="preserve">    苏州市本级</t>
    <phoneticPr fontId="1" type="noConversion"/>
  </si>
  <si>
    <t xml:space="preserve">    张家港市</t>
    <phoneticPr fontId="1" type="noConversion"/>
  </si>
  <si>
    <t xml:space="preserve">    常熟市</t>
    <phoneticPr fontId="1" type="noConversion"/>
  </si>
  <si>
    <t xml:space="preserve">    太仓市</t>
    <phoneticPr fontId="1" type="noConversion"/>
  </si>
  <si>
    <t xml:space="preserve">    昆山市</t>
    <phoneticPr fontId="1" type="noConversion"/>
  </si>
  <si>
    <t xml:space="preserve">    南通市本级</t>
    <phoneticPr fontId="1" type="noConversion"/>
  </si>
  <si>
    <t xml:space="preserve">    海安市</t>
    <phoneticPr fontId="1" type="noConversion"/>
  </si>
  <si>
    <t xml:space="preserve">    如皋市</t>
    <phoneticPr fontId="1" type="noConversion"/>
  </si>
  <si>
    <t xml:space="preserve">    如东县</t>
    <phoneticPr fontId="1" type="noConversion"/>
  </si>
  <si>
    <t xml:space="preserve">    启东市</t>
    <phoneticPr fontId="1" type="noConversion"/>
  </si>
  <si>
    <t xml:space="preserve">    连云港市本级</t>
    <phoneticPr fontId="1" type="noConversion"/>
  </si>
  <si>
    <t xml:space="preserve">    东海县</t>
    <phoneticPr fontId="1" type="noConversion"/>
  </si>
  <si>
    <t xml:space="preserve">    灌云县</t>
    <phoneticPr fontId="1" type="noConversion"/>
  </si>
  <si>
    <t xml:space="preserve">    灌南县</t>
    <phoneticPr fontId="1" type="noConversion"/>
  </si>
  <si>
    <t xml:space="preserve">    淮安市本级</t>
    <phoneticPr fontId="1" type="noConversion"/>
  </si>
  <si>
    <t xml:space="preserve">    金湖县</t>
    <phoneticPr fontId="1" type="noConversion"/>
  </si>
  <si>
    <t xml:space="preserve">    盱眙县</t>
    <phoneticPr fontId="1" type="noConversion"/>
  </si>
  <si>
    <t xml:space="preserve">    涟水县</t>
    <phoneticPr fontId="1" type="noConversion"/>
  </si>
  <si>
    <t xml:space="preserve">    盐城市本级</t>
    <phoneticPr fontId="1" type="noConversion"/>
  </si>
  <si>
    <t xml:space="preserve">    东台市</t>
    <phoneticPr fontId="1" type="noConversion"/>
  </si>
  <si>
    <t xml:space="preserve">    建湖县</t>
    <phoneticPr fontId="1" type="noConversion"/>
  </si>
  <si>
    <t xml:space="preserve">    射阳县</t>
    <phoneticPr fontId="1" type="noConversion"/>
  </si>
  <si>
    <t xml:space="preserve">    阜宁县</t>
    <phoneticPr fontId="1" type="noConversion"/>
  </si>
  <si>
    <t xml:space="preserve">    滨海县</t>
    <phoneticPr fontId="1" type="noConversion"/>
  </si>
  <si>
    <t xml:space="preserve">    响水县</t>
    <phoneticPr fontId="1" type="noConversion"/>
  </si>
  <si>
    <t xml:space="preserve">    扬州市本级</t>
    <phoneticPr fontId="1" type="noConversion"/>
  </si>
  <si>
    <t xml:space="preserve">    宝应县</t>
    <phoneticPr fontId="1" type="noConversion"/>
  </si>
  <si>
    <t xml:space="preserve">    高邮市</t>
    <phoneticPr fontId="1" type="noConversion"/>
  </si>
  <si>
    <t xml:space="preserve">    仪征市</t>
    <phoneticPr fontId="1" type="noConversion"/>
  </si>
  <si>
    <t xml:space="preserve">    镇江市本级</t>
    <phoneticPr fontId="1" type="noConversion"/>
  </si>
  <si>
    <t xml:space="preserve">    丹阳市</t>
    <phoneticPr fontId="1" type="noConversion"/>
  </si>
  <si>
    <t xml:space="preserve">    句容市</t>
    <phoneticPr fontId="1" type="noConversion"/>
  </si>
  <si>
    <t xml:space="preserve">    扬中市</t>
    <phoneticPr fontId="1" type="noConversion"/>
  </si>
  <si>
    <t xml:space="preserve">    泰州市本级</t>
    <phoneticPr fontId="1" type="noConversion"/>
  </si>
  <si>
    <t xml:space="preserve">    靖江市</t>
    <phoneticPr fontId="1" type="noConversion"/>
  </si>
  <si>
    <t xml:space="preserve">    泰兴市</t>
    <phoneticPr fontId="1" type="noConversion"/>
  </si>
  <si>
    <t xml:space="preserve">    兴化市</t>
    <phoneticPr fontId="1" type="noConversion"/>
  </si>
  <si>
    <t xml:space="preserve">    宿迁市本级</t>
    <phoneticPr fontId="1" type="noConversion"/>
  </si>
  <si>
    <t xml:space="preserve">    沭阳县</t>
    <phoneticPr fontId="1" type="noConversion"/>
  </si>
  <si>
    <t xml:space="preserve">    泗洪县</t>
    <phoneticPr fontId="1" type="noConversion"/>
  </si>
  <si>
    <t xml:space="preserve">    泗阳县</t>
    <phoneticPr fontId="1" type="noConversion"/>
  </si>
  <si>
    <t>省级小计</t>
    <phoneticPr fontId="1" type="noConversion"/>
  </si>
  <si>
    <t>2130399其他水利支出</t>
    <phoneticPr fontId="1" type="noConversion"/>
  </si>
  <si>
    <t>省监狱农场</t>
    <phoneticPr fontId="1" type="noConversion"/>
  </si>
  <si>
    <t xml:space="preserve">    管理处本级</t>
    <phoneticPr fontId="1" type="noConversion"/>
  </si>
  <si>
    <t xml:space="preserve">    省泗阳闸站管理所</t>
    <phoneticPr fontId="1" type="noConversion"/>
  </si>
  <si>
    <t xml:space="preserve">    省刘老涧闸站管理所</t>
    <phoneticPr fontId="1" type="noConversion"/>
  </si>
  <si>
    <t xml:space="preserve">    省沙集闸站管理所</t>
    <phoneticPr fontId="1" type="noConversion"/>
  </si>
  <si>
    <t xml:space="preserve">    省皂河抽水站</t>
    <phoneticPr fontId="1" type="noConversion"/>
  </si>
  <si>
    <t xml:space="preserve">    省黄墩湖滞洪闸管理所</t>
    <phoneticPr fontId="1" type="noConversion"/>
  </si>
  <si>
    <t xml:space="preserve">    省皂河闸管理所</t>
    <phoneticPr fontId="1" type="noConversion"/>
  </si>
  <si>
    <t xml:space="preserve">    省洋河滩闸管理所</t>
    <phoneticPr fontId="1" type="noConversion"/>
  </si>
  <si>
    <t xml:space="preserve">    省抗旱排涝队</t>
    <phoneticPr fontId="1" type="noConversion"/>
  </si>
  <si>
    <t xml:space="preserve">    省骆运水利工程管理处水文站</t>
    <phoneticPr fontId="3" type="noConversion"/>
  </si>
  <si>
    <t>省淮沭新河管理处</t>
    <phoneticPr fontId="3" type="noConversion"/>
  </si>
  <si>
    <t xml:space="preserve">    省二河闸管理所</t>
    <phoneticPr fontId="1" type="noConversion"/>
  </si>
  <si>
    <t xml:space="preserve">    省淮阴闸管理所</t>
    <phoneticPr fontId="1" type="noConversion"/>
  </si>
  <si>
    <t xml:space="preserve">    省杨庄闸管理所</t>
    <phoneticPr fontId="1" type="noConversion"/>
  </si>
  <si>
    <t xml:space="preserve">    省沭阳闸管理所</t>
    <phoneticPr fontId="1" type="noConversion"/>
  </si>
  <si>
    <t xml:space="preserve">    省沭新闸管理所</t>
    <phoneticPr fontId="1" type="noConversion"/>
  </si>
  <si>
    <t xml:space="preserve">    省蔷薇河地涵管理所</t>
    <phoneticPr fontId="1" type="noConversion"/>
  </si>
  <si>
    <t xml:space="preserve">    省盐河北闸管理所</t>
    <phoneticPr fontId="1" type="noConversion"/>
  </si>
  <si>
    <t xml:space="preserve">    省善后闸管理所</t>
    <phoneticPr fontId="1" type="noConversion"/>
  </si>
  <si>
    <t xml:space="preserve">  省新沂河海口控制工程管理所</t>
    <phoneticPr fontId="1" type="noConversion"/>
  </si>
  <si>
    <t xml:space="preserve">    省淮沭新河管理处水文站</t>
    <phoneticPr fontId="3" type="noConversion"/>
  </si>
  <si>
    <t xml:space="preserve">    省龙埝控制工程管理所</t>
    <phoneticPr fontId="1" type="noConversion"/>
  </si>
  <si>
    <t xml:space="preserve">    省沭阳控制工程管理所</t>
    <phoneticPr fontId="1" type="noConversion"/>
  </si>
  <si>
    <t xml:space="preserve">    省灌河响水地涵管理所</t>
    <phoneticPr fontId="1" type="noConversion"/>
  </si>
  <si>
    <t xml:space="preserve">    省滨海抽水站管理所</t>
    <phoneticPr fontId="1" type="noConversion"/>
  </si>
  <si>
    <t xml:space="preserve">    省淮安抽水三站管理所</t>
    <phoneticPr fontId="1" type="noConversion"/>
  </si>
  <si>
    <t xml:space="preserve">    省淮阴抽水站管理所</t>
    <phoneticPr fontId="1" type="noConversion"/>
  </si>
  <si>
    <t xml:space="preserve">    省北运西闸管理所</t>
    <phoneticPr fontId="1" type="noConversion"/>
  </si>
  <si>
    <t xml:space="preserve">    省南运西闸管理所</t>
    <phoneticPr fontId="1" type="noConversion"/>
  </si>
  <si>
    <t xml:space="preserve">    省高良涧闸管理所</t>
    <phoneticPr fontId="1" type="noConversion"/>
  </si>
  <si>
    <t xml:space="preserve">    省阜宁腰闸管理所</t>
    <phoneticPr fontId="1" type="noConversion"/>
  </si>
  <si>
    <t xml:space="preserve">    省通榆河总渠立交管理所</t>
    <phoneticPr fontId="1" type="noConversion"/>
  </si>
  <si>
    <t xml:space="preserve">    省运西分水闸管理所</t>
    <phoneticPr fontId="1" type="noConversion"/>
  </si>
  <si>
    <t xml:space="preserve">    省灌溉总渠管理处水文站</t>
    <phoneticPr fontId="3" type="noConversion"/>
  </si>
  <si>
    <t xml:space="preserve">    管理处本级 </t>
    <phoneticPr fontId="1" type="noConversion"/>
  </si>
  <si>
    <t xml:space="preserve">    省三河闸管理所</t>
    <phoneticPr fontId="1" type="noConversion"/>
  </si>
  <si>
    <t xml:space="preserve">    省洪泽湖堤防管理所</t>
    <phoneticPr fontId="1" type="noConversion"/>
  </si>
  <si>
    <t xml:space="preserve">    省三河船闸管理所</t>
    <phoneticPr fontId="1" type="noConversion"/>
  </si>
  <si>
    <t xml:space="preserve">    省石港抽水站管理所</t>
    <phoneticPr fontId="1" type="noConversion"/>
  </si>
  <si>
    <t xml:space="preserve">    省万福闸管理所</t>
    <phoneticPr fontId="1" type="noConversion"/>
  </si>
  <si>
    <t xml:space="preserve">    省江都闸管理所</t>
    <phoneticPr fontId="1" type="noConversion"/>
  </si>
  <si>
    <t xml:space="preserve">    省宜陵闸管理所</t>
    <phoneticPr fontId="1" type="noConversion"/>
  </si>
  <si>
    <t xml:space="preserve">    省秦淮新河闸管理所</t>
    <phoneticPr fontId="1" type="noConversion"/>
  </si>
  <si>
    <t xml:space="preserve">    省常熟枢纽管理所</t>
    <phoneticPr fontId="1" type="noConversion"/>
  </si>
  <si>
    <t xml:space="preserve">    省张家港枢纽管理所</t>
    <phoneticPr fontId="1" type="noConversion"/>
  </si>
  <si>
    <t xml:space="preserve">    省大运河立交管理所</t>
    <phoneticPr fontId="1" type="noConversion"/>
  </si>
  <si>
    <t xml:space="preserve">    省淮阜控制工程管理所</t>
    <phoneticPr fontId="1" type="noConversion"/>
  </si>
  <si>
    <t xml:space="preserve">    省海口闸管理所</t>
    <phoneticPr fontId="1" type="noConversion"/>
  </si>
  <si>
    <t xml:space="preserve">    省水文局本级</t>
    <phoneticPr fontId="1" type="noConversion"/>
  </si>
  <si>
    <t xml:space="preserve">    省水文局南京分局</t>
    <phoneticPr fontId="1" type="noConversion"/>
  </si>
  <si>
    <t xml:space="preserve">    省水文局无锡分局</t>
    <phoneticPr fontId="1" type="noConversion"/>
  </si>
  <si>
    <t xml:space="preserve">    省水文局徐州分局</t>
    <phoneticPr fontId="1" type="noConversion"/>
  </si>
  <si>
    <t xml:space="preserve">    省水文局常州分局</t>
    <phoneticPr fontId="1" type="noConversion"/>
  </si>
  <si>
    <t xml:space="preserve">    省水文局苏州分局</t>
    <phoneticPr fontId="1" type="noConversion"/>
  </si>
  <si>
    <t xml:space="preserve">    省水文局南通分局</t>
    <phoneticPr fontId="1" type="noConversion"/>
  </si>
  <si>
    <t xml:space="preserve">    省水文局连云港分局</t>
    <phoneticPr fontId="1" type="noConversion"/>
  </si>
  <si>
    <t xml:space="preserve">    省水文局淮安分局</t>
    <phoneticPr fontId="1" type="noConversion"/>
  </si>
  <si>
    <t xml:space="preserve">    省水文局盐城分局</t>
    <phoneticPr fontId="1" type="noConversion"/>
  </si>
  <si>
    <t xml:space="preserve">    省水文局扬州分局</t>
    <phoneticPr fontId="1" type="noConversion"/>
  </si>
  <si>
    <t xml:space="preserve">    省水文局镇江分局</t>
    <phoneticPr fontId="1" type="noConversion"/>
  </si>
  <si>
    <t xml:space="preserve">    省水文局泰州分局</t>
    <phoneticPr fontId="1" type="noConversion"/>
  </si>
  <si>
    <t xml:space="preserve">    省水文局宿迁分局</t>
    <phoneticPr fontId="1" type="noConversion"/>
  </si>
  <si>
    <t xml:space="preserve">省水利厅机关 </t>
    <phoneticPr fontId="6" type="noConversion"/>
  </si>
  <si>
    <t>省水政监察总队</t>
    <phoneticPr fontId="1" type="noConversion"/>
  </si>
  <si>
    <t>省农村水利科技发展中心</t>
    <phoneticPr fontId="6" type="noConversion"/>
  </si>
  <si>
    <t>省水利科学研究院</t>
    <phoneticPr fontId="6" type="noConversion"/>
  </si>
  <si>
    <t>省防汛防旱抢险中心</t>
    <phoneticPr fontId="6" type="noConversion"/>
  </si>
  <si>
    <t>省水利防储中心</t>
    <phoneticPr fontId="6" type="noConversion"/>
  </si>
  <si>
    <t>省水利规划办公室</t>
    <phoneticPr fontId="1" type="noConversion"/>
  </si>
  <si>
    <t>河湖采砂及水行政执法管理</t>
    <phoneticPr fontId="3" type="noConversion"/>
  </si>
  <si>
    <t>任务性质</t>
    <phoneticPr fontId="3" type="noConversion"/>
  </si>
  <si>
    <t>指导性</t>
    <phoneticPr fontId="3" type="noConversion"/>
  </si>
  <si>
    <t>南京市</t>
    <phoneticPr fontId="1" type="noConversion"/>
  </si>
  <si>
    <t xml:space="preserve">    南京市本级</t>
    <phoneticPr fontId="1" type="noConversion"/>
  </si>
  <si>
    <t xml:space="preserve">    江宁区</t>
    <phoneticPr fontId="1" type="noConversion"/>
  </si>
  <si>
    <t xml:space="preserve">    浦口区</t>
    <phoneticPr fontId="1" type="noConversion"/>
  </si>
  <si>
    <t xml:space="preserve">    六合区</t>
    <phoneticPr fontId="1" type="noConversion"/>
  </si>
  <si>
    <t xml:space="preserve">    溧水区</t>
    <phoneticPr fontId="1" type="noConversion"/>
  </si>
  <si>
    <t xml:space="preserve">    高淳区</t>
    <phoneticPr fontId="1" type="noConversion"/>
  </si>
  <si>
    <t>无锡市</t>
    <phoneticPr fontId="1" type="noConversion"/>
  </si>
  <si>
    <t xml:space="preserve">    无锡市本级</t>
    <phoneticPr fontId="1" type="noConversion"/>
  </si>
  <si>
    <t xml:space="preserve">    锡山区</t>
    <phoneticPr fontId="1" type="noConversion"/>
  </si>
  <si>
    <t xml:space="preserve">    惠山区</t>
    <phoneticPr fontId="1" type="noConversion"/>
  </si>
  <si>
    <t xml:space="preserve">    滨湖区</t>
    <phoneticPr fontId="1" type="noConversion"/>
  </si>
  <si>
    <t>水政监察队伍标准化建设</t>
  </si>
  <si>
    <t xml:space="preserve">    江阴市</t>
    <phoneticPr fontId="1" type="noConversion"/>
  </si>
  <si>
    <t>长江采砂管理、水行政执法基地标准化建设、采砂船指定停泊点运行维护等</t>
  </si>
  <si>
    <t xml:space="preserve">    宜兴市</t>
    <phoneticPr fontId="1" type="noConversion"/>
  </si>
  <si>
    <t>水行政执法等</t>
  </si>
  <si>
    <t>徐州市</t>
    <phoneticPr fontId="1" type="noConversion"/>
  </si>
  <si>
    <t xml:space="preserve">    徐州市本级</t>
    <phoneticPr fontId="1" type="noConversion"/>
  </si>
  <si>
    <t xml:space="preserve">    铜山区</t>
    <phoneticPr fontId="1" type="noConversion"/>
  </si>
  <si>
    <t>水行政执法和河湖采砂管理，水政监察队伍标准化建设，建设执法基地等</t>
  </si>
  <si>
    <t xml:space="preserve">    贾汪区</t>
    <phoneticPr fontId="1" type="noConversion"/>
  </si>
  <si>
    <t>水行政执法和河湖采砂管理，购置执法装备等</t>
  </si>
  <si>
    <t xml:space="preserve">    丰县</t>
    <phoneticPr fontId="1" type="noConversion"/>
  </si>
  <si>
    <t>水行政执法和河湖采砂管理，建设执法基地等</t>
  </si>
  <si>
    <t xml:space="preserve">    沛县</t>
    <phoneticPr fontId="1" type="noConversion"/>
  </si>
  <si>
    <t xml:space="preserve">    睢宁县</t>
    <phoneticPr fontId="1" type="noConversion"/>
  </si>
  <si>
    <t>水行政执法和河湖采砂管理等</t>
  </si>
  <si>
    <t xml:space="preserve">    邳州市</t>
    <phoneticPr fontId="1" type="noConversion"/>
  </si>
  <si>
    <t>水行政执法和河湖采砂管理，水行政执法基地标准化建设等</t>
  </si>
  <si>
    <t xml:space="preserve">    新沂市</t>
    <phoneticPr fontId="1" type="noConversion"/>
  </si>
  <si>
    <t>水行政执法和河湖采砂管理，建造一艘执法艇等</t>
  </si>
  <si>
    <t xml:space="preserve">    常州市本级</t>
    <phoneticPr fontId="1" type="noConversion"/>
  </si>
  <si>
    <t>水行政执法和长江采砂管理等</t>
  </si>
  <si>
    <t xml:space="preserve">    金坛区</t>
    <phoneticPr fontId="1" type="noConversion"/>
  </si>
  <si>
    <t xml:space="preserve">    武进区</t>
    <phoneticPr fontId="1" type="noConversion"/>
  </si>
  <si>
    <t xml:space="preserve">    新北区</t>
    <phoneticPr fontId="1" type="noConversion"/>
  </si>
  <si>
    <t xml:space="preserve">    溧阳市</t>
    <phoneticPr fontId="1" type="noConversion"/>
  </si>
  <si>
    <t>水行政执法，建造一艘执法艇等</t>
  </si>
  <si>
    <t xml:space="preserve">    苏州市本级</t>
    <phoneticPr fontId="1" type="noConversion"/>
  </si>
  <si>
    <t>水行政执法和长江采砂管理，维修执法船等</t>
  </si>
  <si>
    <t xml:space="preserve">    吴江区</t>
    <phoneticPr fontId="1" type="noConversion"/>
  </si>
  <si>
    <t>执法基地建设</t>
  </si>
  <si>
    <t xml:space="preserve">    吴中区</t>
    <phoneticPr fontId="1" type="noConversion"/>
  </si>
  <si>
    <t xml:space="preserve">    相城区</t>
    <phoneticPr fontId="1" type="noConversion"/>
  </si>
  <si>
    <t xml:space="preserve">    张家港市</t>
    <phoneticPr fontId="1" type="noConversion"/>
  </si>
  <si>
    <t>水行政执法和长江采砂管理，水政监察队伍标准化建设，水行政执法基地标准化建设，建造一艘执法船等</t>
  </si>
  <si>
    <t xml:space="preserve">    常熟市</t>
    <phoneticPr fontId="1" type="noConversion"/>
  </si>
  <si>
    <t>水行政执法和长江采砂管理、购置执法装备、维护保养执法船确保装备完好等</t>
  </si>
  <si>
    <t xml:space="preserve">    太仓市</t>
    <phoneticPr fontId="1" type="noConversion"/>
  </si>
  <si>
    <t>建造一艘执法船</t>
  </si>
  <si>
    <t xml:space="preserve">    昆山市</t>
    <phoneticPr fontId="1" type="noConversion"/>
  </si>
  <si>
    <t xml:space="preserve">    南通市本级</t>
    <phoneticPr fontId="1" type="noConversion"/>
  </si>
  <si>
    <t>市本级水行政执法和长江采砂管理，购置水行政执法装备等</t>
  </si>
  <si>
    <t xml:space="preserve">    通州区</t>
    <phoneticPr fontId="1" type="noConversion"/>
  </si>
  <si>
    <t xml:space="preserve">    海门区</t>
    <phoneticPr fontId="1" type="noConversion"/>
  </si>
  <si>
    <t>水行政执法和长江采砂管理，维护保养执法船确保装备完好等</t>
  </si>
  <si>
    <t xml:space="preserve">    海安市</t>
    <phoneticPr fontId="1" type="noConversion"/>
  </si>
  <si>
    <t>水行政执法，水政监察队伍标准化建设，建设执法基地等</t>
  </si>
  <si>
    <t xml:space="preserve">    如皋市</t>
    <phoneticPr fontId="1" type="noConversion"/>
  </si>
  <si>
    <t>长江采砂管理，建造一艘执法船等</t>
  </si>
  <si>
    <t xml:space="preserve">    如东县</t>
    <phoneticPr fontId="1" type="noConversion"/>
  </si>
  <si>
    <t xml:space="preserve">    启东市</t>
    <phoneticPr fontId="1" type="noConversion"/>
  </si>
  <si>
    <t>市本级水行政执法和河湖采砂管理，购置执法装备，建设执法基地，建造一艘执法船等；连云区水行政执法和购置执法装备</t>
  </si>
  <si>
    <t xml:space="preserve">    赣榆区</t>
    <phoneticPr fontId="1" type="noConversion"/>
  </si>
  <si>
    <t>水行政执法和河湖采砂管理，水政监察队伍标准化建设，购置执法装备等</t>
  </si>
  <si>
    <t xml:space="preserve">    海州区</t>
    <phoneticPr fontId="1" type="noConversion"/>
  </si>
  <si>
    <t xml:space="preserve">    东海县</t>
    <phoneticPr fontId="1" type="noConversion"/>
  </si>
  <si>
    <t>水行政执法和河湖采砂管理，购置执法装备，水行政执法基地标准化建设等</t>
  </si>
  <si>
    <t xml:space="preserve">    灌云县</t>
    <phoneticPr fontId="1" type="noConversion"/>
  </si>
  <si>
    <t xml:space="preserve">    灌南县</t>
    <phoneticPr fontId="1" type="noConversion"/>
  </si>
  <si>
    <t xml:space="preserve">    淮安市本级</t>
    <phoneticPr fontId="1" type="noConversion"/>
  </si>
  <si>
    <t xml:space="preserve">    淮安区</t>
    <phoneticPr fontId="1" type="noConversion"/>
  </si>
  <si>
    <t>水行政执法，购置执法装备等</t>
  </si>
  <si>
    <t xml:space="preserve">    淮阴区</t>
    <phoneticPr fontId="1" type="noConversion"/>
  </si>
  <si>
    <t xml:space="preserve">    清江浦区</t>
    <phoneticPr fontId="1" type="noConversion"/>
  </si>
  <si>
    <t xml:space="preserve">    洪泽区</t>
    <phoneticPr fontId="1" type="noConversion"/>
  </si>
  <si>
    <t xml:space="preserve">    金湖县</t>
    <phoneticPr fontId="1" type="noConversion"/>
  </si>
  <si>
    <t>水行政执法，水政监察队伍标准化建设，购置执法装备等</t>
  </si>
  <si>
    <t xml:space="preserve">    盱眙县</t>
    <phoneticPr fontId="1" type="noConversion"/>
  </si>
  <si>
    <t xml:space="preserve">    涟水县</t>
    <phoneticPr fontId="1" type="noConversion"/>
  </si>
  <si>
    <t xml:space="preserve">    盐城市本级</t>
    <phoneticPr fontId="1" type="noConversion"/>
  </si>
  <si>
    <t xml:space="preserve">    大丰区</t>
    <phoneticPr fontId="1" type="noConversion"/>
  </si>
  <si>
    <t xml:space="preserve">    盐都区</t>
    <phoneticPr fontId="1" type="noConversion"/>
  </si>
  <si>
    <t xml:space="preserve">    亭湖区</t>
    <phoneticPr fontId="1" type="noConversion"/>
  </si>
  <si>
    <t xml:space="preserve">    东台市</t>
    <phoneticPr fontId="1" type="noConversion"/>
  </si>
  <si>
    <t xml:space="preserve">    建湖县</t>
    <phoneticPr fontId="1" type="noConversion"/>
  </si>
  <si>
    <t xml:space="preserve">    射阳县</t>
    <phoneticPr fontId="1" type="noConversion"/>
  </si>
  <si>
    <t xml:space="preserve">    阜宁县</t>
    <phoneticPr fontId="1" type="noConversion"/>
  </si>
  <si>
    <t xml:space="preserve">    滨海县</t>
    <phoneticPr fontId="1" type="noConversion"/>
  </si>
  <si>
    <t xml:space="preserve">    响水县</t>
    <phoneticPr fontId="1" type="noConversion"/>
  </si>
  <si>
    <t xml:space="preserve">    扬州市本级</t>
    <phoneticPr fontId="1" type="noConversion"/>
  </si>
  <si>
    <t>水行政执法和长江采砂管理，水政监察队伍标准化建设，水行政执法基地标准化建设，建造1艘执法船等</t>
  </si>
  <si>
    <t xml:space="preserve">    江都区</t>
    <phoneticPr fontId="1" type="noConversion"/>
  </si>
  <si>
    <t>水行政执法和长江采砂管理、执法基地建设等</t>
  </si>
  <si>
    <t xml:space="preserve">    邗江区</t>
    <phoneticPr fontId="1" type="noConversion"/>
  </si>
  <si>
    <t xml:space="preserve">    广陵区</t>
    <phoneticPr fontId="1" type="noConversion"/>
  </si>
  <si>
    <t xml:space="preserve">    宝应县</t>
    <phoneticPr fontId="1" type="noConversion"/>
  </si>
  <si>
    <t xml:space="preserve">    高邮市</t>
    <phoneticPr fontId="1" type="noConversion"/>
  </si>
  <si>
    <t xml:space="preserve">    仪征市</t>
    <phoneticPr fontId="1" type="noConversion"/>
  </si>
  <si>
    <t>水行政执法和长江采砂管理，采砂船指定停泊点运行维护，维护保养执法船确保装备完好等</t>
  </si>
  <si>
    <t xml:space="preserve">    镇江市本级</t>
    <phoneticPr fontId="1" type="noConversion"/>
  </si>
  <si>
    <t xml:space="preserve">    丹徒区</t>
    <phoneticPr fontId="1" type="noConversion"/>
  </si>
  <si>
    <t xml:space="preserve">    丹阳市</t>
    <phoneticPr fontId="1" type="noConversion"/>
  </si>
  <si>
    <t xml:space="preserve">    句容市</t>
    <phoneticPr fontId="1" type="noConversion"/>
  </si>
  <si>
    <t>水行政执法和长江采砂管理，茅山、北山水库水源地保护等</t>
  </si>
  <si>
    <t xml:space="preserve">    扬中市</t>
    <phoneticPr fontId="1" type="noConversion"/>
  </si>
  <si>
    <t>水行政执法和长江采砂管理，工程类疏浚采砂项目监管，采砂船指定停泊点运行维护，水政监察队伍标准化建设，建设八桥执法基地等</t>
  </si>
  <si>
    <t xml:space="preserve">    泰州市本级</t>
    <phoneticPr fontId="1" type="noConversion"/>
  </si>
  <si>
    <t>水行政执法和长江采砂管理，工程类疏浚采砂项目监管，建设杨湾执法基地等</t>
  </si>
  <si>
    <t xml:space="preserve">    海陵区</t>
    <phoneticPr fontId="1" type="noConversion"/>
  </si>
  <si>
    <t xml:space="preserve">    高港区</t>
    <phoneticPr fontId="1" type="noConversion"/>
  </si>
  <si>
    <t xml:space="preserve">    姜堰区</t>
    <phoneticPr fontId="1" type="noConversion"/>
  </si>
  <si>
    <t xml:space="preserve">    靖江市</t>
    <phoneticPr fontId="1" type="noConversion"/>
  </si>
  <si>
    <t>水行政执法和长江采砂管理，工程类疏浚采砂项目监管，采砂船指定停泊点运行维护等</t>
  </si>
  <si>
    <t xml:space="preserve">    泰兴市</t>
    <phoneticPr fontId="1" type="noConversion"/>
  </si>
  <si>
    <t>水行政执法和长江采砂管理，工程类疏浚采砂项目监管，水行政执法基地标准化建设，采砂船指定停泊点运行维护等</t>
  </si>
  <si>
    <t xml:space="preserve">    兴化市</t>
    <phoneticPr fontId="1" type="noConversion"/>
  </si>
  <si>
    <t xml:space="preserve">    宿迁市本级</t>
    <phoneticPr fontId="1" type="noConversion"/>
  </si>
  <si>
    <t>水行政执法和河湖采砂管理，骆马湖采砂现场监控设施运维，新建骆马湖宿迁基地等</t>
  </si>
  <si>
    <t xml:space="preserve">    宿豫区</t>
    <phoneticPr fontId="1" type="noConversion"/>
  </si>
  <si>
    <t>水行政执法和河湖采砂管理，新建中运河宿豫基地等</t>
  </si>
  <si>
    <t xml:space="preserve">    宿城区</t>
    <phoneticPr fontId="1" type="noConversion"/>
  </si>
  <si>
    <t xml:space="preserve">    沭阳县</t>
    <phoneticPr fontId="1" type="noConversion"/>
  </si>
  <si>
    <t xml:space="preserve">    泗洪县</t>
    <phoneticPr fontId="1" type="noConversion"/>
  </si>
  <si>
    <t xml:space="preserve">    泗阳县</t>
    <phoneticPr fontId="1" type="noConversion"/>
  </si>
  <si>
    <t>序号</t>
  </si>
  <si>
    <t>单位</t>
  </si>
  <si>
    <t>项目名称</t>
  </si>
  <si>
    <t>项目总额</t>
    <phoneticPr fontId="1" type="noConversion"/>
  </si>
  <si>
    <t>一</t>
  </si>
  <si>
    <t>管理处本级</t>
  </si>
  <si>
    <t>房亭河地涵动力消耗费</t>
  </si>
  <si>
    <t>省泗阳闸站管理所</t>
  </si>
  <si>
    <t>泗阳节制闸动力消耗费</t>
  </si>
  <si>
    <t>省刘老涧闸站管理所</t>
  </si>
  <si>
    <t>刘老涧闸及刘老涧新闸动力消耗费</t>
  </si>
  <si>
    <t>省沙集闸站管理所</t>
  </si>
  <si>
    <t>35kV沙翻线送电线路代维</t>
  </si>
  <si>
    <t>沙集闸动力消耗费</t>
  </si>
  <si>
    <t>省皂河抽水站</t>
  </si>
  <si>
    <t>省黄墩湖滞洪闸管理所</t>
  </si>
  <si>
    <t>黄墩湖滞洪闸动力消耗费</t>
  </si>
  <si>
    <t>省皂河闸管理所</t>
  </si>
  <si>
    <t>皂河闸及新邳洪河闸动力消耗费</t>
  </si>
  <si>
    <t>省洋河滩闸管理所</t>
  </si>
  <si>
    <t>洋河滩及六塘河闸动力消耗费</t>
  </si>
  <si>
    <t>省抗旱排涝队</t>
  </si>
  <si>
    <t>抗旱排涝队防汛抢险设备维修</t>
  </si>
  <si>
    <t>抗旱排涝队抗旱排涝设备维修</t>
  </si>
  <si>
    <t>二</t>
  </si>
  <si>
    <t>省淮沭新河管理处</t>
  </si>
  <si>
    <t>省二河闸管理所</t>
  </si>
  <si>
    <t>二河闸管理所水闸动力消耗费</t>
  </si>
  <si>
    <t>省淮阴闸管理所</t>
  </si>
  <si>
    <t>淮阴闸管理所水闸动力消耗费</t>
  </si>
  <si>
    <t>省杨庄闸管理所</t>
  </si>
  <si>
    <t>杨庄闸管理所水闸动力消耗费</t>
  </si>
  <si>
    <t>省沭阳闸管理所</t>
  </si>
  <si>
    <t>沭阳闸管理所水闸动力消耗费</t>
  </si>
  <si>
    <t>省沭新闸管理所</t>
  </si>
  <si>
    <t>沭新闸管理所水闸动力消耗费</t>
  </si>
  <si>
    <t>省蔷薇河地涵管理所</t>
  </si>
  <si>
    <t>蔷薇河地涵管理所水闸动力消耗费</t>
  </si>
  <si>
    <t>省盐河北闸管理所</t>
  </si>
  <si>
    <t>盐河北闸管理所水闸动力消耗费</t>
  </si>
  <si>
    <t>省善后闸管理所</t>
  </si>
  <si>
    <t>善后闸管理所水闸动力消耗费</t>
  </si>
  <si>
    <t>省新沂河海口控制工程管理所</t>
  </si>
  <si>
    <t>新沂河海口控制工程管理所水闸动力消耗费</t>
  </si>
  <si>
    <t>三</t>
  </si>
  <si>
    <t>省龙埝控制工程管理所</t>
  </si>
  <si>
    <t>龙埝控制工程管理所水闸动力消耗费</t>
  </si>
  <si>
    <t>省沭阳控制工程管理所</t>
  </si>
  <si>
    <t>沭阳控制工程管理所水闸动力消耗费</t>
  </si>
  <si>
    <t>省灌河响水地涵管理所</t>
  </si>
  <si>
    <t>灌河地涵管理所水闸动力消耗费</t>
  </si>
  <si>
    <t>省滨海抽水站管理所</t>
  </si>
  <si>
    <t>四</t>
  </si>
  <si>
    <t>运东闸水闸动力消耗费</t>
  </si>
  <si>
    <t>六垛闸水闸动力消耗费</t>
  </si>
  <si>
    <t>省淮安抽水三站管理所</t>
  </si>
  <si>
    <t>淮安三站变频器维保及高压配电设备维修</t>
  </si>
  <si>
    <t>省北运西闸管理所</t>
  </si>
  <si>
    <t>北运西闸水闸动力消耗费</t>
  </si>
  <si>
    <t>省南运西闸管理所</t>
  </si>
  <si>
    <t>南运西船闸闸室底板维修</t>
  </si>
  <si>
    <t>南运西闸水闸动力消耗费</t>
  </si>
  <si>
    <t>省高良涧闸管理所</t>
  </si>
  <si>
    <t>高良涧闸水闸动力消耗费</t>
  </si>
  <si>
    <t>省阜宁腰闸管理所</t>
  </si>
  <si>
    <t>阜宁腰闸水闸动力消耗费</t>
  </si>
  <si>
    <t>省通榆河总渠立交管理所</t>
  </si>
  <si>
    <t>通榆河总渠立交水闸动力消耗费</t>
  </si>
  <si>
    <t>省运西分水闸管理所</t>
  </si>
  <si>
    <t>五</t>
  </si>
  <si>
    <t>三河闸工程运行动力消耗费</t>
  </si>
  <si>
    <t>省洪泽湖堤防管理所</t>
  </si>
  <si>
    <t>省三河船闸管理所</t>
  </si>
  <si>
    <t>六</t>
  </si>
  <si>
    <t>江都一站主机大修1台</t>
  </si>
  <si>
    <t>江都二站主机大修1台</t>
  </si>
  <si>
    <t>江都三站主机大修1台（含水导轴承更新1套）</t>
  </si>
  <si>
    <t>江都抽水站及水闸、管理处监控系统维修</t>
  </si>
  <si>
    <t>江都管理处站区水土保持</t>
  </si>
  <si>
    <t>邵仙闸动力消耗费</t>
  </si>
  <si>
    <t>省万福闸管理所</t>
  </si>
  <si>
    <t>万福闸启闭机钢丝绳更换（30孔）</t>
  </si>
  <si>
    <t>万福闸动力消耗费</t>
  </si>
  <si>
    <t>省江都闸管理所</t>
  </si>
  <si>
    <t>江都闸动力消耗费</t>
  </si>
  <si>
    <t>省宜陵闸管理所</t>
  </si>
  <si>
    <t>宜陵闸动力消耗费</t>
  </si>
  <si>
    <t>七</t>
  </si>
  <si>
    <t>省秦淮新河管理所</t>
  </si>
  <si>
    <t>八</t>
  </si>
  <si>
    <t>蠡河闸、月城河闸电气预防性试验</t>
  </si>
  <si>
    <t>丹金闸、钟楼闸电气预防性试验</t>
  </si>
  <si>
    <t>全处水闸动力消耗费</t>
  </si>
  <si>
    <t>省常熟枢纽管理所</t>
  </si>
  <si>
    <t>常熟枢纽电气预防性试验</t>
  </si>
  <si>
    <t>九</t>
  </si>
  <si>
    <t>省泰州引江河管理处</t>
  </si>
  <si>
    <t>高港枢纽电气试验</t>
  </si>
  <si>
    <t>全处涵闸动力消耗费</t>
  </si>
  <si>
    <t>十</t>
  </si>
  <si>
    <t>拉马河闸动力消耗费</t>
  </si>
  <si>
    <t>十一</t>
  </si>
  <si>
    <t>抗旱排涝设备维修</t>
  </si>
  <si>
    <t>抢险设备仓库及配套设施零星维修</t>
  </si>
  <si>
    <t>十二</t>
  </si>
  <si>
    <t>滨海枢纽工程水闸动力消耗费</t>
  </si>
  <si>
    <t>省大运河立交管理所</t>
  </si>
  <si>
    <t>省淮阜控制工程管理所</t>
  </si>
  <si>
    <t>淮阜控制工程水闸动力消耗费</t>
  </si>
  <si>
    <t>省海口闸管理所</t>
  </si>
  <si>
    <t>海口闸水闸动力消耗费</t>
  </si>
  <si>
    <t>项目名称</t>
    <phoneticPr fontId="3" type="noConversion"/>
  </si>
  <si>
    <t>省级小计</t>
  </si>
  <si>
    <t>厅属管理处小计</t>
  </si>
  <si>
    <t>(一）</t>
  </si>
  <si>
    <t>房亭河地涵养护</t>
  </si>
  <si>
    <t>泗阳站、泗阳二站、泗阳闸养护</t>
  </si>
  <si>
    <t>刘老涧站、刘老涧闸、刘老涧新闸养护</t>
  </si>
  <si>
    <t>皂河站养护</t>
  </si>
  <si>
    <t>黄墩湖滞洪闸养护</t>
  </si>
  <si>
    <t>皂河闸、新邳洪河闸、邳洪河大堤养护</t>
  </si>
  <si>
    <t>洋河滩闸、六塘河闸养护</t>
  </si>
  <si>
    <t>淮阴二站养护</t>
  </si>
  <si>
    <t>二河闸养护</t>
  </si>
  <si>
    <t>淮阴闸、淮涟闸、盐河闸、淮沭船闸养护</t>
  </si>
  <si>
    <t>杨庄闸养护</t>
  </si>
  <si>
    <t>沭阳闸、柴米闸、柴米地涵养护</t>
  </si>
  <si>
    <t>沭新闸、虞姬沟蓄水闸养护</t>
  </si>
  <si>
    <t>蔷薇河地涵、沭新退水闸、沭新北船闸、桑墟站养护</t>
  </si>
  <si>
    <t>盐河北闸养护</t>
  </si>
  <si>
    <t>善后新闸、车轴河闸、烧香河闸养护</t>
  </si>
  <si>
    <t>南深泓闸、北深泓闸、中深泓闸养护</t>
  </si>
  <si>
    <t>（三）</t>
  </si>
  <si>
    <t>叮当河尾水控制闸、叮当河尾水南地涵养护</t>
  </si>
  <si>
    <t>盐河尾水南地涵养护</t>
  </si>
  <si>
    <t>龙埝套闸养护</t>
  </si>
  <si>
    <t>沭阳尾水控制闸、沭阳尾水北地涵养护</t>
  </si>
  <si>
    <t>响水引水闸、灌河地涵养护</t>
  </si>
  <si>
    <t>滨海抽水站养护</t>
  </si>
  <si>
    <t>（四）</t>
  </si>
  <si>
    <t>六垛南闸养护</t>
  </si>
  <si>
    <t>运东闸养护</t>
  </si>
  <si>
    <t>淮安抽水站变电所养护</t>
  </si>
  <si>
    <t>省淮阴抽水站管理所</t>
  </si>
  <si>
    <t>淮阴站、淮阴站挡洪闸养护</t>
  </si>
  <si>
    <t>镇湖闸、北运西闸、阮桥闸、山阳地涵、白马湖穿运洞养护</t>
  </si>
  <si>
    <t>南运西闸、宝应湖退水闸、南运西船闸养护</t>
  </si>
  <si>
    <t>高良涧闸养护</t>
  </si>
  <si>
    <t>阜宁腰闸、东沙港闸养护</t>
  </si>
  <si>
    <t>通榆河总渠立交养护</t>
  </si>
  <si>
    <t>（五）</t>
  </si>
  <si>
    <t>省三河闸管理所</t>
  </si>
  <si>
    <t>三河闸、部分洪泽湖堤防养护</t>
  </si>
  <si>
    <t>洪泽湖堤防养护</t>
  </si>
  <si>
    <t>三河船闸、部分洪泽湖堤防养护</t>
  </si>
  <si>
    <t>（六）</t>
  </si>
  <si>
    <t>江都一站养护</t>
  </si>
  <si>
    <t>江都二站养护</t>
  </si>
  <si>
    <t>江都三站养护</t>
  </si>
  <si>
    <t>江都四站养护</t>
  </si>
  <si>
    <t>江都站变电所养护</t>
  </si>
  <si>
    <t>万福闸、太平闸、金湾闸养护</t>
  </si>
  <si>
    <t>邵伯闸、运盐闸、邵仙闸、邵仙洞养护</t>
  </si>
  <si>
    <t>宜陵闸、宜北闸、三里窑闸、五里窑闸、宜陵地涵养护</t>
  </si>
  <si>
    <t>（七）</t>
  </si>
  <si>
    <t>武定门节制闸、武定门抽水站养护</t>
  </si>
  <si>
    <t>省秦淮新河闸管理所</t>
  </si>
  <si>
    <t>秦淮新河节制闸、秦淮新河抽水站养护</t>
  </si>
  <si>
    <t>（八）</t>
  </si>
  <si>
    <t>蠡河控制工程、月城河控制工程养护</t>
  </si>
  <si>
    <t>省张家港枢纽工程管理所</t>
  </si>
  <si>
    <t>（九）</t>
  </si>
  <si>
    <t>（十）</t>
  </si>
  <si>
    <t>拉马河闸养护</t>
  </si>
  <si>
    <t>(十一)</t>
  </si>
  <si>
    <t>(十二)</t>
  </si>
  <si>
    <t>省淮河入海水道管理处</t>
  </si>
  <si>
    <t>二河新闸养护</t>
  </si>
  <si>
    <t>入海水道通榆河立交工程养护</t>
  </si>
  <si>
    <t>调度闸、南泓漫水闸、北泓漫水闸养护</t>
  </si>
  <si>
    <t>海口北闸、海口南闸养护</t>
  </si>
  <si>
    <t>(十三)</t>
  </si>
  <si>
    <t>淮海农场</t>
  </si>
  <si>
    <t>淮河入海水道养护</t>
    <phoneticPr fontId="3" type="noConversion"/>
  </si>
  <si>
    <t>(十四)</t>
  </si>
  <si>
    <t>引江济太补助</t>
    <phoneticPr fontId="3" type="noConversion"/>
  </si>
  <si>
    <t>附件3-4</t>
    <phoneticPr fontId="1" type="noConversion"/>
  </si>
  <si>
    <t>约束性</t>
  </si>
  <si>
    <t>提前下达2022年省级水利发展资金明细表（南水北调水费奖补）</t>
    <phoneticPr fontId="3" type="noConversion"/>
  </si>
  <si>
    <t>单位：万元</t>
    <phoneticPr fontId="3" type="noConversion"/>
  </si>
  <si>
    <t>序号</t>
    <phoneticPr fontId="3" type="noConversion"/>
  </si>
  <si>
    <t>地 区</t>
    <phoneticPr fontId="3" type="noConversion"/>
  </si>
  <si>
    <t>年度计划奖补资金</t>
    <phoneticPr fontId="3" type="noConversion"/>
  </si>
  <si>
    <t>已经下达</t>
    <phoneticPr fontId="1" type="noConversion"/>
  </si>
  <si>
    <t>全省合计</t>
    <phoneticPr fontId="3" type="noConversion"/>
  </si>
  <si>
    <t>一、徐州市</t>
    <phoneticPr fontId="3" type="noConversion"/>
  </si>
  <si>
    <t>市本级小计</t>
    <phoneticPr fontId="3" type="noConversion"/>
  </si>
  <si>
    <t>市区</t>
    <phoneticPr fontId="3" type="noConversion"/>
  </si>
  <si>
    <t>铜山区</t>
    <phoneticPr fontId="3" type="noConversion"/>
  </si>
  <si>
    <t>贾汪区</t>
    <phoneticPr fontId="3" type="noConversion"/>
  </si>
  <si>
    <t>丰县</t>
    <phoneticPr fontId="3" type="noConversion"/>
  </si>
  <si>
    <t>沛县</t>
    <phoneticPr fontId="3" type="noConversion"/>
  </si>
  <si>
    <t>睢宁县</t>
    <phoneticPr fontId="3" type="noConversion"/>
  </si>
  <si>
    <t>邳州市</t>
    <phoneticPr fontId="3" type="noConversion"/>
  </si>
  <si>
    <t>新沂市</t>
    <phoneticPr fontId="3" type="noConversion"/>
  </si>
  <si>
    <t>二、连云港市</t>
    <phoneticPr fontId="3" type="noConversion"/>
  </si>
  <si>
    <t>海州区</t>
    <phoneticPr fontId="3" type="noConversion"/>
  </si>
  <si>
    <t>连云区</t>
    <phoneticPr fontId="3" type="noConversion"/>
  </si>
  <si>
    <t>开发区</t>
    <phoneticPr fontId="3" type="noConversion"/>
  </si>
  <si>
    <t>徐圩新区</t>
    <phoneticPr fontId="3" type="noConversion"/>
  </si>
  <si>
    <t>云台山景区</t>
    <phoneticPr fontId="3" type="noConversion"/>
  </si>
  <si>
    <t>高新区</t>
    <phoneticPr fontId="3" type="noConversion"/>
  </si>
  <si>
    <t>赣榆区</t>
    <phoneticPr fontId="3" type="noConversion"/>
  </si>
  <si>
    <t>东海县</t>
    <phoneticPr fontId="3" type="noConversion"/>
  </si>
  <si>
    <t>灌云县</t>
    <phoneticPr fontId="3" type="noConversion"/>
  </si>
  <si>
    <t>灌南县</t>
    <phoneticPr fontId="3" type="noConversion"/>
  </si>
  <si>
    <t>三、淮安市</t>
    <phoneticPr fontId="3" type="noConversion"/>
  </si>
  <si>
    <t>清江浦区</t>
    <phoneticPr fontId="3" type="noConversion"/>
  </si>
  <si>
    <t>淮安经济技术开发区</t>
    <phoneticPr fontId="3" type="noConversion"/>
  </si>
  <si>
    <t>淮安工业园区</t>
    <phoneticPr fontId="3" type="noConversion"/>
  </si>
  <si>
    <t>淮安生态文旅区</t>
    <phoneticPr fontId="3" type="noConversion"/>
  </si>
  <si>
    <t>苏淮高新区</t>
    <phoneticPr fontId="3" type="noConversion"/>
  </si>
  <si>
    <t>淮阴区</t>
    <phoneticPr fontId="3" type="noConversion"/>
  </si>
  <si>
    <t>淮安区</t>
    <phoneticPr fontId="3" type="noConversion"/>
  </si>
  <si>
    <t>洪泽区</t>
    <phoneticPr fontId="3" type="noConversion"/>
  </si>
  <si>
    <t>涟水县</t>
    <phoneticPr fontId="3" type="noConversion"/>
  </si>
  <si>
    <t>金湖县</t>
    <phoneticPr fontId="3" type="noConversion"/>
  </si>
  <si>
    <t>盱眙县</t>
    <phoneticPr fontId="3" type="noConversion"/>
  </si>
  <si>
    <t>四、盐城市</t>
    <phoneticPr fontId="3" type="noConversion"/>
  </si>
  <si>
    <t>中心城区</t>
    <phoneticPr fontId="3" type="noConversion"/>
  </si>
  <si>
    <t>大丰区</t>
    <phoneticPr fontId="3" type="noConversion"/>
  </si>
  <si>
    <t>建湖县</t>
    <phoneticPr fontId="3" type="noConversion"/>
  </si>
  <si>
    <t>射阳县</t>
    <phoneticPr fontId="3" type="noConversion"/>
  </si>
  <si>
    <t>阜宁县</t>
    <phoneticPr fontId="3" type="noConversion"/>
  </si>
  <si>
    <t>五、扬州市</t>
    <phoneticPr fontId="3" type="noConversion"/>
  </si>
  <si>
    <t>市本级-江都区</t>
    <phoneticPr fontId="3" type="noConversion"/>
  </si>
  <si>
    <t>宝应县</t>
    <phoneticPr fontId="3" type="noConversion"/>
  </si>
  <si>
    <t>高邮市</t>
    <phoneticPr fontId="3" type="noConversion"/>
  </si>
  <si>
    <t>六、宿迁市</t>
    <phoneticPr fontId="3" type="noConversion"/>
  </si>
  <si>
    <t>宿豫区</t>
    <phoneticPr fontId="3" type="noConversion"/>
  </si>
  <si>
    <t>宿城区</t>
    <phoneticPr fontId="3" type="noConversion"/>
  </si>
  <si>
    <t>沭阳县</t>
    <phoneticPr fontId="3" type="noConversion"/>
  </si>
  <si>
    <t>泗阳县</t>
    <phoneticPr fontId="3" type="noConversion"/>
  </si>
  <si>
    <t>泗洪县</t>
    <phoneticPr fontId="3" type="noConversion"/>
  </si>
  <si>
    <t>水资源管理与保护</t>
    <phoneticPr fontId="3" type="noConversion"/>
  </si>
  <si>
    <t>约束性</t>
    <phoneticPr fontId="3" type="noConversion"/>
  </si>
  <si>
    <t>水资源刚性约束制度“四定”试点工作补助</t>
  </si>
  <si>
    <t>可用于取水口规范化建设、用水统计、水资源论证区域评估、生态水位（流量）管控保障、水权改革、区域河湖生态状况评价、地下水井登记造册等水资源管理与保护相关工作，南京市长江夹江南水源地、南京市长江夹江北河口水源地、南京市长江燕子矶水源地长效管护及标准化建设补助</t>
    <phoneticPr fontId="6" type="noConversion"/>
  </si>
  <si>
    <t>浦口区长江桥林水源地达标建设奖补，可用于水资源管理与保护相关工作</t>
    <phoneticPr fontId="6" type="noConversion"/>
  </si>
  <si>
    <t>县域规范化建设综合示范补助，可用于水资源管理与保护相关工作</t>
  </si>
  <si>
    <t>可用于取水口规范化建设、用水统计、水资源论证区域评估、生态水位（流量）管控保障、水权改革、区域河湖生态状况评价、地下水井登记造册等水资源管理与保护相关工作，无锡市太湖贡湖沙渚水源地、无锡市太湖贡湖锡东水源地长效管护及标准化建设补助</t>
    <phoneticPr fontId="6" type="noConversion"/>
  </si>
  <si>
    <t>宜兴市龙珠水库水源地达标建设奖补，可用于水资源管理与保护相关工作</t>
  </si>
  <si>
    <t>宜兴市横山水库水源地长效管护及标准化建设补助</t>
  </si>
  <si>
    <t>可用于取水口规范化建设、用水统计、水资源论证区域评估、生态水位（流量）管控保障、水权改革、区域河湖生态状况评价、地下水井登记造册等水资源管理与保护相关工作，徐州市南四湖小沿河水源地长效管护及标准化建设补助</t>
  </si>
  <si>
    <t>县域规范化建设综合示范补助，可用于水资源管理与保护相关工作</t>
    <phoneticPr fontId="6" type="noConversion"/>
  </si>
  <si>
    <t>邳州市中运河张楼水源地长效管护及标准化建设补助</t>
  </si>
  <si>
    <t>可用于取水口规范化建设、用水统计、水资源论证区域评估、生态水位（流量）管控保障、水权改革、区域河湖生态状况评价、地下水井登记造册等水资源管理与保护相关工作</t>
  </si>
  <si>
    <t>金坛区长荡湖涑渎水源地长效管护及标准化建设补助</t>
  </si>
  <si>
    <t>溧阳市沙河水库水源地、溧阳市大溪水库水源地长效管护及标准化建设补助</t>
  </si>
  <si>
    <t>可用于取水口规范化建设、用水统计、水资源论证区域评估、生态水位（流量）管控保障、水权改革、区域河湖生态状况评价、地下水井登记造册等水资源管理与保护相关工作，苏州市太湖寺前水源地、太湖镇湖（上山）水源地长效管护及标准化建设补助</t>
  </si>
  <si>
    <t>常熟市尚湖水源地长效管护及标准化建设补助</t>
  </si>
  <si>
    <t>昆山市傀儡湖水源地长效管护及标准化建设补助</t>
  </si>
  <si>
    <t>可用于取水口规范化建设、用水统计、水资源论证区域评估、生态水位（流量）管控保障、水权改革、区域河湖生态状况评价、地下水井登记造册等水资源管理与保护相关工作，连云港市沭新渠四营水源地长效管护及标准化建设补助</t>
  </si>
  <si>
    <t>可用于取水口规范化建设、用水统计、水资源论证区域评估、生态水位（流量）管控保障、水权改革、区域河湖生态状况评价、地下水井登记造册等水资源管理与保护相关工作，淮安市经济开发区古淮河水源地长效管护及标准化建设补助</t>
  </si>
  <si>
    <t>金湖县入江水道中东水源地水源地长效管护及标准化建设补助</t>
  </si>
  <si>
    <t>盱眙县淮河河桥水源地水源地长效管护及标准化建设补助</t>
  </si>
  <si>
    <t>大丰区通榆河刘庄水源地长效管护及标准化建设补助</t>
  </si>
  <si>
    <t>东台市泰东河西溪水源地长效管护及标准化建设补助</t>
  </si>
  <si>
    <t>县域规范化建设综合示范补助，可用于水资源管理与保护相关工作，建湖县西塘河颜单水源地长效管护及标准化建设补助</t>
    <phoneticPr fontId="6" type="noConversion"/>
  </si>
  <si>
    <t>射阳县射阳河明湖水源地长效管护及标准化建设补助</t>
  </si>
  <si>
    <t>可用于取水口规范化建设、用水统计、水资源论证区域评估、生态水位（流量）管控保障、水权改革、区域河湖生态状况评价、地下水井登记造册等水资源管理与保护相关工作，扬州市长江三江营夹江水源地长效管护及标准化建设补助</t>
  </si>
  <si>
    <t>宝应县里运河氾水水源地达标建设奖补，可用于水资源管理与保护相关工作</t>
  </si>
  <si>
    <t>宝应县里运河氾水水源地长效管护及标准化建设补助</t>
  </si>
  <si>
    <t>县域规范化建设综合示范补助，可用于水资源管理与保护相关工作，句容市北山水库水源地长效管护及标准化建设补助</t>
  </si>
  <si>
    <t>扬中市铁皮港水库应急水源地达标建设奖补，可用于水资源管理与保护相关工作</t>
  </si>
  <si>
    <t>扬中市长江（主江）二墩港水源地长效管护及标准化建设补助</t>
  </si>
  <si>
    <t>姜堰区周山河应急水源地达标建设奖补，可用于水资源管理与保护相关工作</t>
  </si>
  <si>
    <t>宿迁市中运河月堤应急水源地达标建设奖补，可用于水资源管理与保护相关工作</t>
    <phoneticPr fontId="6" type="noConversion"/>
  </si>
  <si>
    <t>可用于取水口规范化建设、用水统计、水资源论证区域评估、生态水位（流量）管控保障、水权改革、区域河湖生态状况评价、地下水井登记造册等水资源管理与保护相关工作，宿迁市骆马湖宿城水源地、宿迁市骆马湖嶂山水源地、宿豫区中运河刘老涧水源地长效管护及标准化建设补助</t>
  </si>
  <si>
    <t>沭阳县淮沭河沭城闸南水源地长效管护及标准化建设补助</t>
  </si>
  <si>
    <t>省淮海农场</t>
  </si>
  <si>
    <t>单位：万元</t>
    <phoneticPr fontId="1" type="noConversion"/>
  </si>
  <si>
    <t>小计</t>
    <phoneticPr fontId="1" type="noConversion"/>
  </si>
  <si>
    <t>采砂管理及水行政执法</t>
    <phoneticPr fontId="1" type="noConversion"/>
  </si>
  <si>
    <t>执法</t>
    <phoneticPr fontId="1" type="noConversion"/>
  </si>
  <si>
    <t>指定
停泊点</t>
    <phoneticPr fontId="1" type="noConversion"/>
  </si>
  <si>
    <t>执法
装备</t>
    <phoneticPr fontId="1" type="noConversion"/>
  </si>
  <si>
    <t>备         注</t>
    <phoneticPr fontId="1" type="noConversion"/>
  </si>
  <si>
    <t>任务性质</t>
    <phoneticPr fontId="1" type="noConversion"/>
  </si>
  <si>
    <t>指导性</t>
    <phoneticPr fontId="1" type="noConversion"/>
  </si>
  <si>
    <t>含南京市长江河道管理处</t>
    <phoneticPr fontId="1" type="noConversion"/>
  </si>
  <si>
    <t>执法船艇含省总队执法船维护费60万元</t>
    <phoneticPr fontId="1" type="noConversion"/>
  </si>
  <si>
    <t>其中鼓楼区执法10万元、执法装备20万元；云龙区执法10万元；开发区执法20万元、执法基地60万元</t>
    <phoneticPr fontId="1" type="noConversion"/>
  </si>
  <si>
    <t xml:space="preserve">    丰  县</t>
    <phoneticPr fontId="1" type="noConversion"/>
  </si>
  <si>
    <t xml:space="preserve">    沛  县</t>
    <phoneticPr fontId="1" type="noConversion"/>
  </si>
  <si>
    <t>含城市防洪工程管理处</t>
    <phoneticPr fontId="1" type="noConversion"/>
  </si>
  <si>
    <t>水行政执法、水政监察队伍标准化建设、水行政执法基地标准化建设</t>
    <phoneticPr fontId="1" type="noConversion"/>
  </si>
  <si>
    <t>水行政执法、水政监察队伍标准化建设、建造执法船(一期)</t>
    <phoneticPr fontId="1" type="noConversion"/>
  </si>
  <si>
    <t>省防汛防旱抢险中心</t>
    <phoneticPr fontId="1" type="noConversion"/>
  </si>
  <si>
    <t>河湖采砂及水行政执法管理</t>
    <phoneticPr fontId="1" type="noConversion"/>
  </si>
  <si>
    <t xml:space="preserve">    省水土保持生态环境监测总站</t>
    <phoneticPr fontId="1" type="noConversion"/>
  </si>
  <si>
    <t>长江工程类(疏浚砂综合利用)采砂项目监管检测及后评估（90万元）；长江、洪泽湖、骆马湖重点水域采砂管理无人机监控（20万元）；河湖“清四乱”技术支撑（70万元）等</t>
    <phoneticPr fontId="1" type="noConversion"/>
  </si>
  <si>
    <t>省水利厅机关后勤服务中心</t>
    <phoneticPr fontId="6" type="noConversion"/>
  </si>
  <si>
    <t>省水利科教中心</t>
    <phoneticPr fontId="6" type="noConversion"/>
  </si>
  <si>
    <t>特别备注：今后所有水利发展资金的下达都以此表为样式，各处室、单位在安排时不可删除行、增加行时应用红色标注。省直单位资金分配明细表也以此表中的顺序排列。各处室单位可根据需要保留列，不用的直接删除。市本级金额不包含已列示区金额，应包含未列示区金额。</t>
    <phoneticPr fontId="1" type="noConversion"/>
  </si>
  <si>
    <t>水行政执法和长江采砂管理；采砂船指定停靠、扣押和应急处置等</t>
    <phoneticPr fontId="3" type="noConversion"/>
  </si>
  <si>
    <t>水行政执法和长江采砂管理、水政监察队伍标准化建设；执法基地改造(省级长江采砂执法指挥中心)；建造1艘执法船；维护保养执法船(含省总队执法船)</t>
    <phoneticPr fontId="3" type="noConversion"/>
  </si>
  <si>
    <t>水行政执法和长江采砂管理、建造执法艇、购置水行政执法装备等</t>
    <phoneticPr fontId="3" type="noConversion"/>
  </si>
  <si>
    <t>水政监察队伍标准化建设</t>
    <phoneticPr fontId="3" type="noConversion"/>
  </si>
  <si>
    <t>水行政执法，购置执法装备、水行政执法基地标准化建设</t>
  </si>
  <si>
    <t>水行政执法和河湖采砂管理，水行政执法基地标准化建设，维护保养执法船确保装备完好等</t>
  </si>
  <si>
    <t>市本级水行政执法和长江采砂管理，工程类疏浚采砂项目监管，水行政执法基地标准化建设，建造1艘执法船；新区水行政执法和长江采砂管理，建设五峰山执法基地（含基地停车平台建设）等</t>
    <phoneticPr fontId="1" type="noConversion"/>
  </si>
  <si>
    <t>水行政执法和河湖采砂管理，水政监察队伍标准化建设，水行政执法基地标准化建设，建设执法基地等</t>
  </si>
  <si>
    <t xml:space="preserve">提前下达2022年省级水利发展资金明细表(水文设施维修养护) </t>
    <phoneticPr fontId="1" type="noConversion"/>
  </si>
  <si>
    <t xml:space="preserve"> </t>
  </si>
  <si>
    <t>建设任务
(万亩)</t>
    <phoneticPr fontId="6" type="noConversion"/>
  </si>
  <si>
    <t>2021年度计划投资</t>
    <phoneticPr fontId="6" type="noConversion"/>
  </si>
  <si>
    <t>本次下达
省级资金</t>
    <phoneticPr fontId="6" type="noConversion"/>
  </si>
  <si>
    <t>小计</t>
    <phoneticPr fontId="6" type="noConversion"/>
  </si>
  <si>
    <t>中央资金</t>
    <phoneticPr fontId="6" type="noConversion"/>
  </si>
  <si>
    <t>省级资金</t>
    <phoneticPr fontId="6" type="noConversion"/>
  </si>
  <si>
    <t>市县</t>
    <phoneticPr fontId="6" type="noConversion"/>
  </si>
  <si>
    <t xml:space="preserve"> </t>
    <phoneticPr fontId="6" type="noConversion"/>
  </si>
  <si>
    <t>合 计</t>
    <phoneticPr fontId="6" type="noConversion"/>
  </si>
  <si>
    <t>六合区</t>
    <phoneticPr fontId="6" type="noConversion"/>
  </si>
  <si>
    <t>龙袍圩灌区</t>
    <phoneticPr fontId="6" type="noConversion"/>
  </si>
  <si>
    <t>六合区</t>
    <phoneticPr fontId="1" type="noConversion"/>
  </si>
  <si>
    <t>新集灌区</t>
    <phoneticPr fontId="1" type="noConversion"/>
  </si>
  <si>
    <t>溧水区</t>
    <phoneticPr fontId="6" type="noConversion"/>
  </si>
  <si>
    <t>湫湖灌区</t>
    <phoneticPr fontId="6" type="noConversion"/>
  </si>
  <si>
    <t>浦口区</t>
    <phoneticPr fontId="6" type="noConversion"/>
  </si>
  <si>
    <t>石桥灌区</t>
    <phoneticPr fontId="6" type="noConversion"/>
  </si>
  <si>
    <t>邳州市</t>
    <phoneticPr fontId="1" type="noConversion"/>
  </si>
  <si>
    <t>银杏湖灌区</t>
    <phoneticPr fontId="1" type="noConversion"/>
  </si>
  <si>
    <t>铜山区</t>
    <phoneticPr fontId="1" type="noConversion"/>
  </si>
  <si>
    <t>大运河灌区</t>
    <phoneticPr fontId="1" type="noConversion"/>
  </si>
  <si>
    <t>丰县</t>
    <phoneticPr fontId="1" type="noConversion"/>
  </si>
  <si>
    <t>苗城灌区</t>
    <phoneticPr fontId="1" type="noConversion"/>
  </si>
  <si>
    <t>睢宁县</t>
    <phoneticPr fontId="1" type="noConversion"/>
  </si>
  <si>
    <t>高集灌区</t>
    <phoneticPr fontId="1" type="noConversion"/>
  </si>
  <si>
    <t>贾汪区</t>
    <phoneticPr fontId="1" type="noConversion"/>
  </si>
  <si>
    <t>运南灌区</t>
    <phoneticPr fontId="1" type="noConversion"/>
  </si>
  <si>
    <t>新沂市</t>
    <phoneticPr fontId="1" type="noConversion"/>
  </si>
  <si>
    <t>合沟灌区</t>
    <phoneticPr fontId="1" type="noConversion"/>
  </si>
  <si>
    <t>南通市</t>
    <phoneticPr fontId="1" type="noConversion"/>
  </si>
  <si>
    <t>海安市</t>
    <phoneticPr fontId="6" type="noConversion"/>
  </si>
  <si>
    <t>红星灌区</t>
    <phoneticPr fontId="6" type="noConversion"/>
  </si>
  <si>
    <t>赣榆区</t>
    <phoneticPr fontId="6" type="noConversion"/>
  </si>
  <si>
    <t>东海县</t>
    <phoneticPr fontId="1" type="noConversion"/>
  </si>
  <si>
    <t>昌黎水库灌区</t>
    <phoneticPr fontId="1" type="noConversion"/>
  </si>
  <si>
    <t>金湖县</t>
    <phoneticPr fontId="1" type="noConversion"/>
  </si>
  <si>
    <t>利农河</t>
    <phoneticPr fontId="1" type="noConversion"/>
  </si>
  <si>
    <t>洪湖圩</t>
    <phoneticPr fontId="1" type="noConversion"/>
  </si>
  <si>
    <t>盐城市</t>
    <phoneticPr fontId="1" type="noConversion"/>
  </si>
  <si>
    <t>响水县</t>
    <phoneticPr fontId="1" type="noConversion"/>
  </si>
  <si>
    <t>双南干渠灌区</t>
    <phoneticPr fontId="1" type="noConversion"/>
  </si>
  <si>
    <t>射阳县</t>
    <phoneticPr fontId="1" type="noConversion"/>
  </si>
  <si>
    <t>王开灌区</t>
    <phoneticPr fontId="1" type="noConversion"/>
  </si>
  <si>
    <t>跃中灌区</t>
    <phoneticPr fontId="1" type="noConversion"/>
  </si>
  <si>
    <t>扬州市</t>
    <phoneticPr fontId="1" type="noConversion"/>
  </si>
  <si>
    <t>泾河灌区</t>
    <phoneticPr fontId="1" type="noConversion"/>
  </si>
  <si>
    <t>江都区</t>
    <phoneticPr fontId="6" type="noConversion"/>
  </si>
  <si>
    <t>红旗河灌区</t>
    <phoneticPr fontId="1" type="noConversion"/>
  </si>
  <si>
    <t>姜堰区</t>
    <phoneticPr fontId="6" type="noConversion"/>
  </si>
  <si>
    <t>靖江市</t>
    <phoneticPr fontId="6" type="noConversion"/>
  </si>
  <si>
    <t>孤山灌区</t>
    <phoneticPr fontId="6" type="noConversion"/>
  </si>
  <si>
    <t>高港区</t>
    <phoneticPr fontId="1" type="noConversion"/>
  </si>
  <si>
    <t>高港灌区</t>
    <phoneticPr fontId="1" type="noConversion"/>
  </si>
  <si>
    <t>宿迁市</t>
    <phoneticPr fontId="1" type="noConversion"/>
  </si>
  <si>
    <t xml:space="preserve">泗洪县 </t>
    <phoneticPr fontId="1" type="noConversion"/>
  </si>
  <si>
    <t>红旗灌区</t>
    <phoneticPr fontId="1" type="noConversion"/>
  </si>
  <si>
    <t>曹庙灌区</t>
    <phoneticPr fontId="6" type="noConversion"/>
  </si>
  <si>
    <t>建设任务
(万亩)</t>
    <phoneticPr fontId="6" type="noConversion"/>
  </si>
  <si>
    <t>小计</t>
    <phoneticPr fontId="6" type="noConversion"/>
  </si>
  <si>
    <t>中央资金</t>
    <phoneticPr fontId="6" type="noConversion"/>
  </si>
  <si>
    <t>省级资金</t>
    <phoneticPr fontId="6" type="noConversion"/>
  </si>
  <si>
    <t>市县</t>
    <phoneticPr fontId="6" type="noConversion"/>
  </si>
  <si>
    <t xml:space="preserve"> </t>
    <phoneticPr fontId="6" type="noConversion"/>
  </si>
  <si>
    <t>合 计</t>
    <phoneticPr fontId="6" type="noConversion"/>
  </si>
  <si>
    <t>六合区</t>
  </si>
  <si>
    <t>龙袍圩灌区</t>
    <phoneticPr fontId="6" type="noConversion"/>
  </si>
  <si>
    <t>新集灌区</t>
    <phoneticPr fontId="1" type="noConversion"/>
  </si>
  <si>
    <t>溧水区</t>
  </si>
  <si>
    <t>湫湖灌区</t>
    <phoneticPr fontId="6" type="noConversion"/>
  </si>
  <si>
    <t>浦口区</t>
  </si>
  <si>
    <t>石桥灌区</t>
    <phoneticPr fontId="6" type="noConversion"/>
  </si>
  <si>
    <t>邳州市</t>
  </si>
  <si>
    <t>银杏湖灌区</t>
    <phoneticPr fontId="1" type="noConversion"/>
  </si>
  <si>
    <t>铜山区</t>
  </si>
  <si>
    <t>大运河灌区</t>
    <phoneticPr fontId="1" type="noConversion"/>
  </si>
  <si>
    <t>丰县</t>
  </si>
  <si>
    <t>苗城灌区</t>
    <phoneticPr fontId="1" type="noConversion"/>
  </si>
  <si>
    <t>睢宁县</t>
  </si>
  <si>
    <t>高集灌区</t>
    <phoneticPr fontId="1" type="noConversion"/>
  </si>
  <si>
    <t>贾汪区</t>
  </si>
  <si>
    <t>运南灌区</t>
    <phoneticPr fontId="1" type="noConversion"/>
  </si>
  <si>
    <t>新沂市</t>
  </si>
  <si>
    <t>合沟灌区</t>
    <phoneticPr fontId="1" type="noConversion"/>
  </si>
  <si>
    <t>南通市</t>
    <phoneticPr fontId="1" type="noConversion"/>
  </si>
  <si>
    <t>海安市</t>
  </si>
  <si>
    <t>红星灌区</t>
    <phoneticPr fontId="6" type="noConversion"/>
  </si>
  <si>
    <t>赣榆区</t>
  </si>
  <si>
    <t>东海县</t>
  </si>
  <si>
    <t>昌黎水库灌区</t>
    <phoneticPr fontId="1" type="noConversion"/>
  </si>
  <si>
    <t>灌南县</t>
  </si>
  <si>
    <t>金湖县</t>
  </si>
  <si>
    <t>利农河</t>
    <phoneticPr fontId="1" type="noConversion"/>
  </si>
  <si>
    <t>洪湖圩</t>
    <phoneticPr fontId="1" type="noConversion"/>
  </si>
  <si>
    <t>盐城市</t>
    <phoneticPr fontId="1" type="noConversion"/>
  </si>
  <si>
    <t>响水县</t>
  </si>
  <si>
    <t>双南干渠灌区</t>
    <phoneticPr fontId="1" type="noConversion"/>
  </si>
  <si>
    <t>盐都区</t>
  </si>
  <si>
    <t>射阳县</t>
  </si>
  <si>
    <t>王开灌区</t>
    <phoneticPr fontId="1" type="noConversion"/>
  </si>
  <si>
    <t>跃中灌区</t>
    <phoneticPr fontId="1" type="noConversion"/>
  </si>
  <si>
    <t>扬州市</t>
    <phoneticPr fontId="1" type="noConversion"/>
  </si>
  <si>
    <t>宝应县</t>
  </si>
  <si>
    <t>泾河灌区</t>
    <phoneticPr fontId="1" type="noConversion"/>
  </si>
  <si>
    <t>江都区</t>
  </si>
  <si>
    <t>红旗河灌区</t>
    <phoneticPr fontId="1" type="noConversion"/>
  </si>
  <si>
    <t>姜堰区</t>
  </si>
  <si>
    <t>靖江市</t>
  </si>
  <si>
    <t>孤山灌区</t>
    <phoneticPr fontId="6" type="noConversion"/>
  </si>
  <si>
    <t>高港区</t>
  </si>
  <si>
    <t>高港灌区</t>
    <phoneticPr fontId="1" type="noConversion"/>
  </si>
  <si>
    <t>宿迁市</t>
    <phoneticPr fontId="1" type="noConversion"/>
  </si>
  <si>
    <t xml:space="preserve">泗洪县 </t>
  </si>
  <si>
    <t>红旗灌区</t>
    <phoneticPr fontId="1" type="noConversion"/>
  </si>
  <si>
    <t>曹庙灌区</t>
    <phoneticPr fontId="6" type="noConversion"/>
  </si>
  <si>
    <t>附件3-1-1</t>
    <phoneticPr fontId="1" type="noConversion"/>
  </si>
  <si>
    <t>附件3-1-2</t>
    <phoneticPr fontId="1" type="noConversion"/>
  </si>
  <si>
    <t>备  注</t>
  </si>
  <si>
    <t>省级合计</t>
  </si>
  <si>
    <t>骆马湖水生态监测及骆马湖健康报告编制</t>
  </si>
  <si>
    <t>洪泽湖水生态监测及洪泽湖健康报告编制</t>
  </si>
  <si>
    <t>洪泽湖大堤35K+900—36K+150段堤后坡面整理</t>
  </si>
  <si>
    <t>洪泽湖大堤50K+550—51K+450段背水坡整治及堤顶道路路肩整理</t>
  </si>
  <si>
    <t>太湖水生态管理站运行补助</t>
  </si>
  <si>
    <t>太湖水生态监测及太湖健康报告编制</t>
  </si>
  <si>
    <t>大纵湖、射阳湖水生态监测及大纵湖、射阳湖健康报告编制</t>
  </si>
  <si>
    <t>长江岸线利用情况2022年度评估</t>
  </si>
  <si>
    <t>长江边滩调查评估</t>
  </si>
  <si>
    <t>江苏省长江岸线生态修复实施方案编制</t>
  </si>
  <si>
    <t>长江岸线保护范围开发利用状况调查</t>
  </si>
  <si>
    <t>省水科院</t>
  </si>
  <si>
    <t>长江江苏段河道疏浚类采砂项目实施及管理关键技术</t>
  </si>
  <si>
    <t>附件3-2-1</t>
    <phoneticPr fontId="3" type="noConversion"/>
  </si>
  <si>
    <t>养护</t>
    <phoneticPr fontId="1" type="noConversion"/>
  </si>
  <si>
    <t>维修</t>
    <phoneticPr fontId="1" type="noConversion"/>
  </si>
  <si>
    <t>备注</t>
    <phoneticPr fontId="1" type="noConversion"/>
  </si>
  <si>
    <t>工程养护</t>
    <phoneticPr fontId="1" type="noConversion"/>
  </si>
  <si>
    <t>小水库管护</t>
    <phoneticPr fontId="1" type="noConversion"/>
  </si>
  <si>
    <t>规范化小水库养护</t>
    <phoneticPr fontId="1" type="noConversion"/>
  </si>
  <si>
    <t>创建补助</t>
    <phoneticPr fontId="1" type="noConversion"/>
  </si>
  <si>
    <t>其中：大溪水库国家级复核补助200万</t>
    <phoneticPr fontId="1" type="noConversion"/>
  </si>
  <si>
    <t>附件3-2-2</t>
    <phoneticPr fontId="3" type="noConversion"/>
  </si>
  <si>
    <t>合计</t>
    <phoneticPr fontId="3" type="noConversion"/>
  </si>
  <si>
    <t>房亭河地涵安全鉴定</t>
  </si>
  <si>
    <t>电气试验仪器维护维修及添置</t>
  </si>
  <si>
    <t>刘老涧站、泗阳站国家二等水准站埋设及测量</t>
  </si>
  <si>
    <t>沙集闸站及其他工程测压管维修（分年度）</t>
  </si>
  <si>
    <t>刘老涧节制闸公路桥安全鉴定</t>
  </si>
  <si>
    <t>刘老涧抽水站上游北岸护坡整修</t>
  </si>
  <si>
    <t>35kV大刘线送电线路代维</t>
  </si>
  <si>
    <t>刘老涧站防汛仓库维修</t>
  </si>
  <si>
    <t>沙集站主变大修</t>
  </si>
  <si>
    <t>沙集站3#机组大修</t>
  </si>
  <si>
    <t>皂河站2#主机组大修</t>
  </si>
  <si>
    <t>皂河站机组泵轴及转叶式油缸维修</t>
  </si>
  <si>
    <t>皂河站值班用房维修改造</t>
  </si>
  <si>
    <t>皂河站下游检修道路维修</t>
  </si>
  <si>
    <t>皂河站站区防火门窗改造</t>
  </si>
  <si>
    <t>黄墩湖滞洪闸安全鉴定</t>
  </si>
  <si>
    <t>六塘河闸防汛仓库维修</t>
  </si>
  <si>
    <t>六塘河闸上游翼墙防腐及下游护坡整修</t>
  </si>
  <si>
    <t>六塘河闸管理区域安全防护</t>
  </si>
  <si>
    <t>洋河滩闸2号水轮机组大修</t>
  </si>
  <si>
    <t>全处水下检查及涵闸电气试验与防雷检测</t>
  </si>
  <si>
    <t>全处网络安全服务及网络安全设备增设</t>
  </si>
  <si>
    <t>沭新北船闸及二河闸交通桥安全鉴定</t>
  </si>
  <si>
    <t>管理处调度中心配变增容改造</t>
  </si>
  <si>
    <t>管理处河道垃圾清理及测压管维护</t>
  </si>
  <si>
    <t>淮阴二站变电站110kV GIS设备检修</t>
  </si>
  <si>
    <t>淮阴二站电气试验</t>
  </si>
  <si>
    <t>淮阴二站2号机组大修</t>
  </si>
  <si>
    <t>淮阴二站高压变频改造</t>
  </si>
  <si>
    <t>二河闸生产用房维修</t>
  </si>
  <si>
    <t>淮阴闸淮涟闸盐河闸下游拦河设施增设</t>
  </si>
  <si>
    <t>淮阴闸上游安全防护设施</t>
  </si>
  <si>
    <t>淮阴闸闸门喷砂防腐</t>
  </si>
  <si>
    <t>杨庄闸下游左岸挡土墙和防汛道路</t>
  </si>
  <si>
    <t>杨庄闸下游右岸安全围墙维修</t>
  </si>
  <si>
    <t>杨庄闸下游拦河设施及巡视桥安全防护</t>
  </si>
  <si>
    <t>杨庄闸下游右岸防汛道路</t>
  </si>
  <si>
    <t>杨庄闸上游巡视道路及安全防护</t>
  </si>
  <si>
    <t>杨庄闸桥头堡维修</t>
  </si>
  <si>
    <t>沭阳闸及柴米地涵上游翼墙外倾维修</t>
  </si>
  <si>
    <t>沭阳闸闸区安全防护围栏增设</t>
  </si>
  <si>
    <t>虞姬沟安全围栏及视频监视系统增设</t>
  </si>
  <si>
    <t>桑墟站清污机及附属设施维修</t>
  </si>
  <si>
    <t>盐河北闸下闸首启闭机房改造</t>
  </si>
  <si>
    <t>善后新闸、烧香河闸上下游拦河设施增设</t>
  </si>
  <si>
    <t>善后新闸、烧香河闸和车轴河闸启闭机、闸门维修</t>
  </si>
  <si>
    <t>全处安全监测设施设备</t>
  </si>
  <si>
    <t>盐河地涵生产设施维修</t>
    <phoneticPr fontId="6" type="noConversion"/>
  </si>
  <si>
    <t>龙埝套闸安全设施增设及维修</t>
  </si>
  <si>
    <t>滨海抽水站电气试验</t>
  </si>
  <si>
    <t>滨海抽水站2号机组大修</t>
  </si>
  <si>
    <t>滨海抽水站站区引河堤防整治</t>
  </si>
  <si>
    <t>滨海抽水站绿化维护及管理设施维修</t>
  </si>
  <si>
    <t>管理处实训室除险加固补助</t>
  </si>
  <si>
    <t>东沙港闸安全鉴定</t>
  </si>
  <si>
    <t>白马湖穿运洞、山阳地涵安全鉴定</t>
  </si>
  <si>
    <t>淮安一站6#机组大修</t>
  </si>
  <si>
    <t>淮安一站1台调导机构更换</t>
  </si>
  <si>
    <t>淮安一站上游引河清淤</t>
  </si>
  <si>
    <t>淮安二站2#机组大修</t>
  </si>
  <si>
    <t>淮安二站起重机及直流系统更新改造项目</t>
  </si>
  <si>
    <t>淮安站变电所35kV高压开关柜改造</t>
  </si>
  <si>
    <t>淮安站变电所直流系统更新改造</t>
  </si>
  <si>
    <t>闸站工控系统网络安全完善</t>
  </si>
  <si>
    <t>淮安水利枢纽维修养护中心互感器综合参数测试仪等设备购置及维修</t>
  </si>
  <si>
    <t>淮安一站上游护栏更换及树池维修</t>
  </si>
  <si>
    <t>运东闸安全鉴定</t>
  </si>
  <si>
    <t>六垛南闸堤防防护工程维修及拦河设施维修</t>
  </si>
  <si>
    <t>淮安三站电力监控系统安全防护</t>
  </si>
  <si>
    <t>淮安引江闸交通桥安全鉴定</t>
  </si>
  <si>
    <t>淮阴站垂直位移工作基点埋设</t>
  </si>
  <si>
    <t>淮阴抽水站变电所GIS设备维保及技术改进</t>
    <phoneticPr fontId="45" type="noConversion"/>
  </si>
  <si>
    <t>白马湖穿运洞、山阳地涵水下无人潜航器检查</t>
  </si>
  <si>
    <t>镇湖闸变压器更新及线路改造</t>
  </si>
  <si>
    <t>北运西闸、白马湖穿运洞翼墙增设、改造安全防护设施</t>
  </si>
  <si>
    <t>宝应湖退水闸增设安全防护围墙</t>
  </si>
  <si>
    <t>高良涧闸闸门主滚轮维修及检修门库改造</t>
  </si>
  <si>
    <t>运西分水闸两台机组大修</t>
  </si>
  <si>
    <t>运西分水闸母排更换改造</t>
  </si>
  <si>
    <t>运西分水闸下游堤坡整治</t>
  </si>
  <si>
    <t>沙庄引江闸排架对销螺栓孔修补、检修门防腐及安全防护设施维修</t>
  </si>
  <si>
    <t>全处电气预防性试验</t>
  </si>
  <si>
    <t>三河闸54#-63#钢闸门喷锌防腐</t>
  </si>
  <si>
    <t>三河闸闸墩伸缩缝防渗处理</t>
  </si>
  <si>
    <t>三河闸职工运行值守用房改造</t>
  </si>
  <si>
    <t>三河闸启闭机动力线路整理</t>
  </si>
  <si>
    <t>三河闸启闭机房室外检修作业平台增设</t>
  </si>
  <si>
    <t>三河闸工程水平位移自动监测系统增设</t>
  </si>
  <si>
    <t>三河船闸启闭机房、上下游护坡、水土保持等日常维护、标志标牌制作等</t>
  </si>
  <si>
    <t>三河船闸运行管理人员值守室改造</t>
  </si>
  <si>
    <t>石港站清污机设备改造及维修</t>
  </si>
  <si>
    <t>石港站供电线路增设隔离开关及2#机组GE保护更换</t>
  </si>
  <si>
    <t>石港站2#主水泵叶调机构更新</t>
  </si>
  <si>
    <t>江都管理处工程区道路维修</t>
  </si>
  <si>
    <t>江都一站监控系统改造</t>
  </si>
  <si>
    <t>江都一站供排水系统改造及排水廊道清淤</t>
  </si>
  <si>
    <t>江都二站主副厂房屋面防水维修</t>
  </si>
  <si>
    <t>江都二站保护装置更新改造</t>
  </si>
  <si>
    <t>江都二站叶片调节机构改造3台</t>
  </si>
  <si>
    <t>江都三站压油装置升级改造</t>
  </si>
  <si>
    <t>江都三站主机层监控屏改造</t>
  </si>
  <si>
    <t>江都四站主机大修1台（含1台水泵叶轮返厂检修）</t>
  </si>
  <si>
    <t>江都四站叶片调节机构改造1台</t>
  </si>
  <si>
    <t>江都四站水导、上下油缸等检查维护</t>
  </si>
  <si>
    <t>江都四站3#主变大修</t>
  </si>
  <si>
    <t>江都四站视频监控、无线系统改造</t>
  </si>
  <si>
    <t>江都四站厂房维修及上下游翼墙渗漏处理</t>
  </si>
  <si>
    <t>江都四站增设检修门8扇</t>
  </si>
  <si>
    <t>江都站上游堤防巡查便道维修</t>
  </si>
  <si>
    <t>江都站变电所10kV配电系统改造</t>
  </si>
  <si>
    <t>江都站变电所110kV变压器（2#主变）大修</t>
  </si>
  <si>
    <t>金湾闸液压系统油缸大修（6孔）及液压油补充</t>
  </si>
  <si>
    <t>太平闸启闭机钢丝绳更换（24孔）</t>
  </si>
  <si>
    <t>江都西闸、芒稻闸柴油发电机更换及芒稻闸发电机房改造</t>
  </si>
  <si>
    <t>江都西闸水下钢丝绳更换及顶止水维修</t>
  </si>
  <si>
    <t>江都西闸、芒稻闸动力线路及芒稻闸配电房改造</t>
  </si>
  <si>
    <t>江都东闸视频系统升级改造</t>
  </si>
  <si>
    <t>邵仙闸管理所配电房更新改造</t>
  </si>
  <si>
    <t>三里窑闸闸门止水维修</t>
  </si>
  <si>
    <t>宜陵地涵动力线缆更新及安全维护设施完善</t>
  </si>
  <si>
    <t>三里窑闸、五里窑闸启闭机控制柜等改造</t>
  </si>
  <si>
    <t>武定门闸、站电气试验</t>
  </si>
  <si>
    <t>武定门泵站主机泵返厂维修 2 台</t>
  </si>
  <si>
    <t>武定门节制闸变速箱解体大修 3 台</t>
  </si>
  <si>
    <t>武定门泵站排水设施改造</t>
  </si>
  <si>
    <t>武定门闸管理范围内白蚁防治</t>
  </si>
  <si>
    <t>武定门节制闸线缆及盘柜整理</t>
  </si>
  <si>
    <t>秦淮新河闸站电气试验</t>
  </si>
  <si>
    <t>秦淮新河泵站 4#、5#机组大修</t>
  </si>
  <si>
    <t>秦淮新河闸站国家二等水准点校测维护</t>
  </si>
  <si>
    <t>秦淮新河闸站创新型测压管埋设测试及机器视觉位移监测</t>
  </si>
  <si>
    <t>秦淮新河泵站减速箱备用 1 台</t>
  </si>
  <si>
    <t>秦淮新河泵站增设温度及绝缘监测系统</t>
  </si>
  <si>
    <t>秦淮新河泵站微机保护装置更新</t>
  </si>
  <si>
    <t>蠡河闸、月城河闸钢闸门及金属结构维修、防腐</t>
  </si>
  <si>
    <t>月城河公路桥检测及蠡河闸、月城河闸桥梁维修</t>
  </si>
  <si>
    <t>丹金闸、钟楼闸清淤及试运行</t>
  </si>
  <si>
    <t>丹金闸启闭机改造</t>
  </si>
  <si>
    <t>钟楼闸电缆沟改造及防火设施提升</t>
  </si>
  <si>
    <t>省太湖管理处水下工程检查</t>
  </si>
  <si>
    <t xml:space="preserve">常熟枢纽7号主机大修及9号水导轴承检查   </t>
  </si>
  <si>
    <t>常熟枢纽泵站技术供水管网改造</t>
  </si>
  <si>
    <t>常熟枢纽励磁系统改造</t>
  </si>
  <si>
    <t>常熟枢纽所变更新</t>
  </si>
  <si>
    <t>常熟枢纽固定式发电机采购及配电房改造</t>
  </si>
  <si>
    <t xml:space="preserve">常熟枢纽110kV主变吊芯大修 </t>
  </si>
  <si>
    <t xml:space="preserve">常熟枢纽清污机、启闭机、电气柜防腐 </t>
  </si>
  <si>
    <t>常熟枢纽保护模块采购</t>
  </si>
  <si>
    <t>常熟枢纽110kV电流和电压互感器更新</t>
  </si>
  <si>
    <t>张家港水利枢纽电气预防性试验</t>
  </si>
  <si>
    <t>张家港水利枢纽地涵下游安全护栏维修</t>
  </si>
  <si>
    <t>张家港水利枢纽标志标牌维护</t>
  </si>
  <si>
    <t>张家港水利枢纽启闭机房桥架防碳化处理</t>
  </si>
  <si>
    <t>张家港水利枢纽管理用房防水维修</t>
  </si>
  <si>
    <t>江阴水利枢纽电气预防性试验</t>
  </si>
  <si>
    <t>江阴水利枢纽清污机电气控制系统改造</t>
  </si>
  <si>
    <t>江阴水利枢纽主水泵水下部分检查维修</t>
  </si>
  <si>
    <t>江阴水利枢纽主厂房流道层空箱防渗防碳化处理</t>
  </si>
  <si>
    <t>江阴水利枢纽水泵叶片调节装置备品件采购</t>
  </si>
  <si>
    <t>江阴水利枢纽节制闸混凝土防碳化保护</t>
  </si>
  <si>
    <t>高港泵站2#、8#机组大修</t>
  </si>
  <si>
    <t>高港枢纽下游引水河道0+800~1+200段淤积处理</t>
  </si>
  <si>
    <t>高港闸站翼墙伸缩缝修复</t>
  </si>
  <si>
    <t>高港枢纽节制闸及泵站5台机组启闭机维修</t>
  </si>
  <si>
    <t>高港枢纽上游中隔堤巡视道路增设</t>
  </si>
  <si>
    <t>高港枢纽送水河护坡整修</t>
  </si>
  <si>
    <t>高港泵站控制中心改造</t>
  </si>
  <si>
    <t>拉马河闸安全鉴定</t>
  </si>
  <si>
    <t>动力一处危房拆除及环境提升</t>
  </si>
  <si>
    <t>抗洪排涝训练楼改造补助</t>
  </si>
  <si>
    <t>省防汛抢险训练场演练区运行巡查道路增设</t>
  </si>
  <si>
    <t>省防汛抢险训练场防汛标志标牌增设</t>
  </si>
  <si>
    <t>省防汛抢险训练场封堵决口训练场地整修</t>
  </si>
  <si>
    <t>二河新闸、大运河立交等6座大中型水利工程安全鉴定</t>
  </si>
  <si>
    <t>海口闸增设水平位移观测监测及GNSS观测</t>
  </si>
  <si>
    <t>入海水道通榆河立交工程测压管埋设</t>
  </si>
  <si>
    <t>入海水道通榆河立交工程闸门增设锁定装置</t>
  </si>
  <si>
    <t>二河新闸上游安全防护网制作安装</t>
  </si>
  <si>
    <t>大运河立交水闸动力消耗费</t>
  </si>
  <si>
    <t>清安河地涵及渠北闸配电柜更换</t>
  </si>
  <si>
    <t>海口闸下游右侧护坡抛石防护</t>
  </si>
  <si>
    <t>运行管理督查与管理考核飞检</t>
  </si>
  <si>
    <t>全省大型闸站安全监测数据分析安全性能认定</t>
  </si>
  <si>
    <t>全省大中型水库大坝安全监测数据分析安全性能认定</t>
  </si>
  <si>
    <t>省属水利工程运行安全管理评估</t>
  </si>
  <si>
    <t>维修养护预算编制规定、定额印刷软件开发及尾款</t>
  </si>
  <si>
    <t>三四类病险工程应急预案及限制运用方案编制导则</t>
  </si>
  <si>
    <t>水利工程运行管理制度工作任务工作流程编制导则、泵站技术管理规程</t>
  </si>
  <si>
    <t>附件3-2-3</t>
    <phoneticPr fontId="3" type="noConversion"/>
  </si>
  <si>
    <t>沙集站、沙集闸养护</t>
  </si>
  <si>
    <t>抗排机泵、防汛抢险设备养护</t>
  </si>
  <si>
    <t>淮安一站养护</t>
  </si>
  <si>
    <t>淮安二站养护</t>
  </si>
  <si>
    <t>淮安三站、淮安引江闸养护</t>
  </si>
  <si>
    <t>运西分水闸、沙庄引江闸、新河北闸养护</t>
  </si>
  <si>
    <t>蒋坝抽水站、蒋坝引江闸养护</t>
  </si>
  <si>
    <t>石港抽水站、石港引江洞、石港退水洞养护</t>
  </si>
  <si>
    <t>江都西闸、江都东闸、芒稻闸、江都送水闸养护</t>
  </si>
  <si>
    <t>钟楼防洪控制工程养护</t>
  </si>
  <si>
    <t>丹金闸枢纽节制闸养护</t>
  </si>
  <si>
    <t>丹阳水利枢纽、奔牛水利枢纽养护</t>
  </si>
  <si>
    <t>常熟枢纽泵站、常熟枢纽节制闸养护</t>
  </si>
  <si>
    <t>泵站、节制闸、退水闸、地涵养护</t>
  </si>
  <si>
    <t>江阴水利枢纽养护</t>
  </si>
  <si>
    <t>高港抽水站、高港节制闸、高港调度闸、高港送水闸、北箍江泵站养护</t>
  </si>
  <si>
    <t>引江河堤防养护</t>
  </si>
  <si>
    <t>淮河入海水道堤防养护</t>
  </si>
  <si>
    <t>大运河立交工程、渠北闸、清安河地涵、淮扬公路旱闸养护</t>
  </si>
  <si>
    <t>附件3-5</t>
    <phoneticPr fontId="1" type="noConversion"/>
  </si>
  <si>
    <t>附件3-8</t>
    <phoneticPr fontId="3" type="noConversion"/>
  </si>
  <si>
    <t>省泰州引江河管理处
    (资金拨至厅财审处）</t>
    <phoneticPr fontId="1" type="noConversion"/>
  </si>
  <si>
    <t>指导性</t>
  </si>
  <si>
    <t>太湖</t>
  </si>
  <si>
    <t>沙河、大溪、前宋、塘马水库，12座小（1）型水库、48座小（2）型水库管护，59座规范化小水库养护</t>
  </si>
  <si>
    <t>海堤、通榆河，北凌新闸、贲家集站</t>
  </si>
  <si>
    <t>新沭河、通榆河，7座小（2）型水库管护</t>
  </si>
  <si>
    <t>二河、苏北灌溉总渠、入江水道、洪泽湖</t>
  </si>
  <si>
    <t>通榆河，射阳河闸、新洋港闸、黄沙港闸、斗龙港闸、西潮河闸、废黄河地涵，大套一站、大套二站、北坍站</t>
  </si>
  <si>
    <t>海堤、通榆河</t>
  </si>
  <si>
    <t>通榆河</t>
  </si>
  <si>
    <t>淮河入海水道、苏北灌溉总渠、废黄河、海堤、通榆河，振东闸、翻身河闸、南八滩闸、淤黄河闸、二罾闸，妇女河泵站</t>
  </si>
  <si>
    <t>废黄河、海堤、通榆河，中山河闸、民生河闸、南潮河闸、海安闸、新建闸、运响闸、红卫河闸</t>
  </si>
  <si>
    <t>长江、淮河入江水道、里运河、施桥站</t>
  </si>
  <si>
    <t>长江，赤山闸，长江站，北山、句容、二圣桥、茅山、仑山、墓东水库，18座小（1）型、33座小（2）型水库管护，41座规范化小水库养护</t>
  </si>
  <si>
    <t>新沂河、中运河、井头站</t>
  </si>
  <si>
    <t>中运河</t>
  </si>
  <si>
    <t>淮沭河</t>
  </si>
  <si>
    <t>市属长江、秦淮河、马汊河、三汊河口闸、朱家山河闸、岳子河闸、板桥河闸、南河闸、九乡河枢纽，5座小（2）型水库管护，2座范化小水库养护</t>
    <phoneticPr fontId="3" type="noConversion"/>
  </si>
  <si>
    <t>秦淮河（东山大桥以上段）、江宁河闸、赵村水库，30座小（1）型水库、41座小（2）型水库管护；48座范化小水库养护</t>
    <phoneticPr fontId="3" type="noConversion"/>
  </si>
  <si>
    <t>滁河、蒿子圩分洪闸，6座小（1）型水库、17座小（2）型水库管护；21座范化小水库养护</t>
    <phoneticPr fontId="3" type="noConversion"/>
  </si>
  <si>
    <t>堤防工程维修</t>
    <phoneticPr fontId="3" type="noConversion"/>
  </si>
  <si>
    <t>河湖管理与保护</t>
    <phoneticPr fontId="3" type="noConversion"/>
  </si>
  <si>
    <t>指导性</t>
    <phoneticPr fontId="3" type="noConversion"/>
  </si>
  <si>
    <t>长江堤防岸线巡查管理</t>
  </si>
  <si>
    <t>洪泽湖、白马湖、宝应湖、里下河湖荡、高邮湖网格化管理</t>
  </si>
  <si>
    <t>白马湖、里下河湖荡网格化管理</t>
  </si>
  <si>
    <t>高邮湖、邵伯湖、里下河湖荡网格化管理</t>
  </si>
  <si>
    <t>洪泽湖、骆马湖网格化管理</t>
  </si>
  <si>
    <t>骆马湖网格化管理</t>
  </si>
  <si>
    <t>水资源管理</t>
  </si>
  <si>
    <t>水资源保护</t>
  </si>
  <si>
    <t>水资源监测与能力建设</t>
  </si>
  <si>
    <t>任务性质</t>
  </si>
  <si>
    <t>市县小计</t>
  </si>
  <si>
    <t>南京市</t>
  </si>
  <si>
    <t xml:space="preserve">    南京市本级</t>
  </si>
  <si>
    <t xml:space="preserve">    江宁区</t>
  </si>
  <si>
    <t xml:space="preserve">    浦口区</t>
  </si>
  <si>
    <t xml:space="preserve">    六合区</t>
  </si>
  <si>
    <t xml:space="preserve">    溧水区</t>
  </si>
  <si>
    <t xml:space="preserve">    高淳区</t>
  </si>
  <si>
    <t>无锡市</t>
  </si>
  <si>
    <t xml:space="preserve">    无锡市本级</t>
  </si>
  <si>
    <t xml:space="preserve">    锡山区</t>
  </si>
  <si>
    <t xml:space="preserve">    惠山区</t>
  </si>
  <si>
    <t xml:space="preserve">    滨湖区</t>
  </si>
  <si>
    <t xml:space="preserve">    江阴市</t>
  </si>
  <si>
    <t xml:space="preserve">    宜兴市</t>
  </si>
  <si>
    <t>徐州市</t>
  </si>
  <si>
    <t xml:space="preserve">    徐州市本级</t>
  </si>
  <si>
    <t xml:space="preserve">    铜山区</t>
  </si>
  <si>
    <t xml:space="preserve">    贾汪区</t>
  </si>
  <si>
    <t xml:space="preserve">    丰县</t>
  </si>
  <si>
    <t xml:space="preserve">    沛县</t>
  </si>
  <si>
    <t xml:space="preserve">    睢宁县</t>
  </si>
  <si>
    <t xml:space="preserve">    邳州市</t>
  </si>
  <si>
    <t xml:space="preserve">    新沂市</t>
  </si>
  <si>
    <t xml:space="preserve">    常州市本级</t>
  </si>
  <si>
    <t xml:space="preserve">    金坛区</t>
  </si>
  <si>
    <t xml:space="preserve">    武进区</t>
  </si>
  <si>
    <t xml:space="preserve">    新北区</t>
  </si>
  <si>
    <t xml:space="preserve">    溧阳市</t>
  </si>
  <si>
    <t xml:space="preserve">    苏州市本级</t>
  </si>
  <si>
    <t xml:space="preserve">    吴江区</t>
  </si>
  <si>
    <t xml:space="preserve">    吴中区</t>
  </si>
  <si>
    <t xml:space="preserve">    相城区</t>
  </si>
  <si>
    <t xml:space="preserve">    张家港市</t>
  </si>
  <si>
    <t xml:space="preserve">    常熟市</t>
  </si>
  <si>
    <t xml:space="preserve">    太仓市</t>
  </si>
  <si>
    <t xml:space="preserve">    昆山市</t>
  </si>
  <si>
    <t xml:space="preserve">    南通市本级</t>
  </si>
  <si>
    <t xml:space="preserve">    通州区</t>
  </si>
  <si>
    <t xml:space="preserve">    海门区</t>
  </si>
  <si>
    <t xml:space="preserve">    海安市</t>
  </si>
  <si>
    <t xml:space="preserve">    如皋市</t>
  </si>
  <si>
    <t xml:space="preserve">    如东县</t>
  </si>
  <si>
    <t xml:space="preserve">    启东市</t>
  </si>
  <si>
    <t xml:space="preserve">    连云港市本级</t>
  </si>
  <si>
    <t xml:space="preserve">    赣榆区</t>
  </si>
  <si>
    <t xml:space="preserve">    海州区</t>
  </si>
  <si>
    <t xml:space="preserve">    东海县</t>
  </si>
  <si>
    <t xml:space="preserve">    灌云县</t>
  </si>
  <si>
    <t xml:space="preserve">    灌南县</t>
  </si>
  <si>
    <t xml:space="preserve">    淮安市本级</t>
  </si>
  <si>
    <t xml:space="preserve">    淮安区</t>
  </si>
  <si>
    <t xml:space="preserve">    淮阴区</t>
  </si>
  <si>
    <t xml:space="preserve">    清江浦区</t>
  </si>
  <si>
    <t xml:space="preserve">    洪泽区</t>
  </si>
  <si>
    <t xml:space="preserve">    金湖县</t>
  </si>
  <si>
    <t xml:space="preserve">    盱眙县</t>
  </si>
  <si>
    <t xml:space="preserve">    涟水县</t>
  </si>
  <si>
    <t xml:space="preserve">    盐城市本级</t>
  </si>
  <si>
    <t xml:space="preserve">    大丰区</t>
  </si>
  <si>
    <t xml:space="preserve">    盐都区</t>
  </si>
  <si>
    <t xml:space="preserve">    亭湖区</t>
  </si>
  <si>
    <t xml:space="preserve">  东台市</t>
  </si>
  <si>
    <t xml:space="preserve">  建湖县</t>
  </si>
  <si>
    <t xml:space="preserve">  射阳县</t>
  </si>
  <si>
    <t xml:space="preserve">    阜宁县</t>
  </si>
  <si>
    <t xml:space="preserve">    滨海县</t>
  </si>
  <si>
    <t xml:space="preserve">    响水县</t>
  </si>
  <si>
    <t xml:space="preserve">    扬州市本级</t>
  </si>
  <si>
    <t xml:space="preserve">    江都区</t>
  </si>
  <si>
    <t xml:space="preserve">    邗江区</t>
  </si>
  <si>
    <t xml:space="preserve">    广陵区</t>
  </si>
  <si>
    <t xml:space="preserve">    宝应县</t>
  </si>
  <si>
    <t xml:space="preserve">    高邮市</t>
  </si>
  <si>
    <t xml:space="preserve">    仪征市</t>
  </si>
  <si>
    <t xml:space="preserve">    镇江市本级</t>
  </si>
  <si>
    <t xml:space="preserve">    丹徒区</t>
  </si>
  <si>
    <t xml:space="preserve">    丹阳市</t>
  </si>
  <si>
    <t xml:space="preserve">    句容市</t>
  </si>
  <si>
    <t xml:space="preserve">    扬中市</t>
  </si>
  <si>
    <t xml:space="preserve">    泰州市本级</t>
  </si>
  <si>
    <t xml:space="preserve">    海陵区</t>
  </si>
  <si>
    <t xml:space="preserve">    高港区</t>
  </si>
  <si>
    <t xml:space="preserve">    姜堰区</t>
  </si>
  <si>
    <t xml:space="preserve">    靖江市</t>
  </si>
  <si>
    <t xml:space="preserve">    泰兴市</t>
  </si>
  <si>
    <t xml:space="preserve">    兴化市</t>
  </si>
  <si>
    <t xml:space="preserve">    宿迁市本级</t>
  </si>
  <si>
    <t xml:space="preserve">    宿豫区</t>
  </si>
  <si>
    <t xml:space="preserve">    宿城区</t>
  </si>
  <si>
    <t xml:space="preserve">    沭阳县</t>
  </si>
  <si>
    <t xml:space="preserve">    泗洪县</t>
  </si>
  <si>
    <t xml:space="preserve">    泗阳县</t>
  </si>
  <si>
    <t>落实水资源监测、水源地监测、地下水监测、入江支流水质监测、径流小区运维及监测</t>
  </si>
  <si>
    <t>落实水资源监测、水源地监测、地下水监测、径流小区运维及监测</t>
  </si>
  <si>
    <t>取水许可电子证照转换及重点取水户取水标的复核</t>
  </si>
  <si>
    <t>水中长期供求规划修编</t>
  </si>
  <si>
    <t>水权改革典型案例汇编及丰水地区“四水四定”内涵与制度框架构建</t>
    <phoneticPr fontId="6" type="noConversion"/>
  </si>
  <si>
    <t>重点河湖分水调度方案编制（高邮湖（含白塔河）、南四湖、滁河、水阳江（青弋江）、洪泽湖）</t>
  </si>
  <si>
    <t>省级生态水位复核修编与各市生态水位成果复核评估</t>
  </si>
  <si>
    <t>国家重要水源地达标建设评估</t>
  </si>
  <si>
    <t>全省地下水位动态评估</t>
  </si>
  <si>
    <t>全省集中式饮用水源地长效管护年度评估遥感监测分析及视频监控平台</t>
  </si>
  <si>
    <t>全省典型区域地下水可更新研究及分区管控对策</t>
  </si>
  <si>
    <t>地下水井普查登记与造册</t>
  </si>
  <si>
    <t>水资源公报简报年报与季报编制</t>
  </si>
  <si>
    <t>用水效率、用水总量指标核定</t>
  </si>
  <si>
    <t>水资源开发利用、存量和动态变化情况研究、生态用水调查与水资源资产核算</t>
    <phoneticPr fontId="6" type="noConversion"/>
  </si>
  <si>
    <t>水资源信息采集及系统运维经费</t>
  </si>
  <si>
    <t>省水利厅机关</t>
  </si>
  <si>
    <t>用水统计直报资料第三方核查</t>
  </si>
  <si>
    <t>非农计量设施第三方抽检</t>
  </si>
  <si>
    <t>重点河湖分水年度调度计划编制</t>
  </si>
  <si>
    <t>南水北调受水区地下水压采评估</t>
    <phoneticPr fontId="6" type="noConversion"/>
  </si>
  <si>
    <t>重点河湖生态状况评估</t>
    <phoneticPr fontId="6" type="noConversion"/>
  </si>
  <si>
    <t>水资源论证区域评估标准</t>
    <phoneticPr fontId="6" type="noConversion"/>
  </si>
  <si>
    <t>灌溉水利用系数核定</t>
  </si>
  <si>
    <t>省水利科学研究院</t>
  </si>
  <si>
    <t>取用水管理和最严格水资源管理制度落实情况第三方评估</t>
    <phoneticPr fontId="6" type="noConversion"/>
  </si>
  <si>
    <t>市级节水型社会建设补助</t>
  </si>
  <si>
    <t>县级节水型社会建设补助</t>
  </si>
  <si>
    <t>区级节水型社会建设补助</t>
  </si>
  <si>
    <t xml:space="preserve"> </t>
    <phoneticPr fontId="3" type="noConversion"/>
  </si>
  <si>
    <t xml:space="preserve">    东台市</t>
  </si>
  <si>
    <t xml:space="preserve">    建湖县</t>
  </si>
  <si>
    <t xml:space="preserve">    射阳县</t>
  </si>
  <si>
    <t xml:space="preserve">省水利厅机关 </t>
  </si>
  <si>
    <t>节约用水管理</t>
  </si>
  <si>
    <t>2021年省级节水型工业园区1个、水效领跑者2家、入围单位1家、节水教育基地1个、节水型学校7所和水利部节水型高校3所；开展节水基础工作，用于水平衡测试、节水载体建设、用水审计、节水评价、节水督查等</t>
  </si>
  <si>
    <t>2021年省级节水教育基地1个、节水型学校1所和水利部节水型高校1所；开展节水基础工作，用于水平衡测试、节水载体建设 、用水审计、节水评价、节水督查等</t>
  </si>
  <si>
    <t>2021年省级节水教育基地2个、节水型学校1所；开展节水基础工作，用于节水载体建设 、用水审计、节水评价、节水督查等</t>
  </si>
  <si>
    <t>2021年省级节水型学校2所；开展节水基础工作，用于水平衡测试、节水载体建设 、用水审计、节水评价、节水督查等</t>
  </si>
  <si>
    <t>2021年水利部节水型高校1所；开展节水基础工作，用于水平衡测试、节水载体建设 、用水审计、节水评价、节水督查等</t>
  </si>
  <si>
    <t>2021年省级节水型学校1所；开展节水基础工作，用于节水载体建设 、用水审计、节水评价、节水督查等</t>
  </si>
  <si>
    <t>2021年省级节水型学校1所、水利部节水型高校1所、节水型高速公路服务区1个；开展节水基础工作，用于水平衡测试 、节水载体建设、节水评价、节水督查等</t>
  </si>
  <si>
    <t>2021年省级节水教育基地1个；开展节水基础工作，用于水平衡测试、节水载体建设 、用水审计、节水评价、节水督查等</t>
  </si>
  <si>
    <t>2021年省级水效领跑者1家、节水型学校1所；开展节水基础工作，用于水平衡测试、节水载体建设 、用水审计、节水评价、节水督查等</t>
  </si>
  <si>
    <t>2021年省级水效领跑者2家、节水型学校1所；开展节水基础工作，用于水平衡测试、节水载体建设 、用水审计、节水评价、节水督查等</t>
  </si>
  <si>
    <t>开展节水基础工作，用于水平衡测试 、节水载体建设、节水评价、节水督查等</t>
  </si>
  <si>
    <t>2021年水利部节水型高校1所；开展节水基础工作，用于水平衡测试 、节水载体建设、节水评价、节水督查等</t>
  </si>
  <si>
    <t>2021年省级节水型学校4所和水利部节水型高校2所；开展节水基础工作，用于水平衡测试 、节水载体建设、节水评价、节水督查等</t>
  </si>
  <si>
    <t>2021年省级节水教育基地1个、节水型学校3所；开展节水基础工作，用于水平衡测试、节水载体建设 、用水审计、节水评价、节水督查等。</t>
  </si>
  <si>
    <t>2021年省级水效领跑者1家、水利部节水型高校1所；开展节水基础工作，用于水平衡测试、节水载体建设 、用水审计、节水评价、节水督查等</t>
  </si>
  <si>
    <t>2021年省级节水型学校3所；开展节水基础工作，用于水平衡测试、节水载体建设 、用水审计、节水评价、节水督查等</t>
  </si>
  <si>
    <t>2021年省级节水型社会示范区1个、节水型学校3所；开展节水基础工作，用于水平衡测试、节水载体建设 、用水审计、节水评价、节水督查等</t>
  </si>
  <si>
    <t>2021年省级节水型社会示范区1个、节水教育基地1个、节水型学校1所；开展节水基础工作，用于水平衡测试 、节水载体建设、节水评价、节水督查等</t>
  </si>
  <si>
    <t>2021年省级节水型社会示范区1个、节水教育基地1个、节水型学校2所；开展节水基础工作，用于水平衡测试 、节水载体建设、节水评价、节水督查等</t>
  </si>
  <si>
    <t>2021年省级节水型社会示范区1个、节水型学校1所；开展节水基础工作，用于水平衡测试 、节水载体建设、节水评价、节水督查等</t>
  </si>
  <si>
    <t>2021省级水效领跑者1家、节水型学校1所、水利部节水型高校1所；开展节水基础工作，用于水平衡测试 、节水载体建设、节水评价、节水督查等</t>
  </si>
  <si>
    <t>2021年省级节水型学校1所；开展节水基础工作，用于水平衡测试 、节水载体建设、节水评价、节水督查等</t>
  </si>
  <si>
    <t>2021年省级水效领跑者入围单位1家、省级节水型学校6所和水利部节水型高校10所；开展节水基础工作，用于水平衡测试 、节水载体建设、节水评价、节水督查等</t>
    <phoneticPr fontId="3" type="noConversion"/>
  </si>
  <si>
    <t>2021年省级节水型学校1所、水利部节水型高校1所；开展节水基础工作，用于水平衡测试 、节水载体建设、节水评价、节水督查等</t>
  </si>
  <si>
    <t>2021年省级节水型教育基地1个、节水型学校1所和水利部节水型高校3所；开展节水基础工作，用于水平衡测试 、节水载体建设、节水评价、节水督查等</t>
  </si>
  <si>
    <t>2021年省级节水型学校1所、水利部节水型高校2所；开展节水基础工作，用于水平衡测试、节水载体建设 、用水审计、节水评价、节水督查等。</t>
    <phoneticPr fontId="3" type="noConversion"/>
  </si>
  <si>
    <t>2021年省级节水型学校1所和水利部节水型高校1所；开展节水基础工作，用于水平衡测试 、节水载体建设、节水评价、节水督查等</t>
  </si>
  <si>
    <t>2021年省级节水型工业园区1个、节水型学校1所、水利部节水型高校2所；开展节水基础工作，用于水平衡测试 、节水载体建设、节水评价、节水督查等</t>
  </si>
  <si>
    <t>2021年省级水效领跑者1家、节水教育基地1个、节水型学校1所和水利部节水型高校1所；开展节水基础工作，用于水平衡测试 、节水载体建设、节水评价、节水督查等</t>
    <phoneticPr fontId="3" type="noConversion"/>
  </si>
  <si>
    <t>2021年省级水效领跑者1家、节水型学校1所和水利部节水型高校1所；开展节水基础工作，用于水平衡测试 、节水载体建设、节水评价、节水督查等</t>
    <phoneticPr fontId="3" type="noConversion"/>
  </si>
  <si>
    <t>2021年省级水效领跑者1家、节水型学校3所；开展节水基础工作，用于水平衡测试 、节水载体建设、节水评价、节水督查等</t>
    <phoneticPr fontId="3" type="noConversion"/>
  </si>
  <si>
    <t>2021年省级节水教育基地1个、节水型学校1所；开展节水基础工作，用于水平衡测试 、节水载体建设、节水评价、节水督查等</t>
  </si>
  <si>
    <t>2021年省级节水教育基地1个、节水型学校1所、节水型高速公路服务区1个；开展节水基础工作，用于水平衡测试 、节水载体建设、节水评价、节水督查等</t>
    <phoneticPr fontId="3" type="noConversion"/>
  </si>
  <si>
    <t>2021年省级水效领跑者2家、节水教育基地1个、节水型学校8所；开展节水基础工作，用于水平衡测试 、节水载体建设、节水评价、节水督查等</t>
    <phoneticPr fontId="3" type="noConversion"/>
  </si>
  <si>
    <t>2021年省级水效领跑者1家、入围单位1家、节水型学校7所和水利部节水型高校1所；开展节水基础工作，用于水平衡测试 、节水载体建设、节水评价、节水督查等</t>
    <phoneticPr fontId="3" type="noConversion"/>
  </si>
  <si>
    <t>2021年省级节水型学校4所；开展节水基础工作，用于水平衡测试 、节水载体建设、节水评价、节水督查等</t>
  </si>
  <si>
    <t>2021年省级节水型学校2所；开展节水基础工作，用于水平衡测试 、节水载体建设、节水评价、节水督查等</t>
  </si>
  <si>
    <t>2021年省级节水型教育基地1个；开展节水基础工作，用于水平衡测试 、节水载体建设、节水评价、节水督查等</t>
  </si>
  <si>
    <t>2021年省级节水型学校6所；开展节水基础工作，用于水平衡测试 、节水载体建设、节水评价、节水督查等</t>
    <phoneticPr fontId="3" type="noConversion"/>
  </si>
  <si>
    <t>2021年省级水效领跑者入围单位1家；开展节水基础工作，用于水平衡测试 、节水载体建设、节水评价、节水督查等</t>
    <phoneticPr fontId="3" type="noConversion"/>
  </si>
  <si>
    <t>开展节水基础工作，用于水平衡测试 、节水载体建设、节水评价、节水督查等</t>
    <phoneticPr fontId="3" type="noConversion"/>
  </si>
  <si>
    <t>2021年省级水效领跑者1家、入围单位1家、省级节水型学校3所；开展节水基础工作，用于水平衡测试 、节水载体建设、节水评价、节水督查等</t>
    <phoneticPr fontId="3" type="noConversion"/>
  </si>
  <si>
    <t>2021年省级节水教育基地1个、节水型学校2所、节水型高速公路服务区1个；开展节水基础工作，用于水平衡测试 、节水载体建设、节水评价、节水督查等</t>
    <phoneticPr fontId="3" type="noConversion"/>
  </si>
  <si>
    <t>2021年省级节水型学校1所、水利部节水型高校1所；开展节水基础工作，用于水平衡测试 、节水载体建设、节水评价、节水督查等</t>
    <phoneticPr fontId="3" type="noConversion"/>
  </si>
  <si>
    <t>2021年省级节水型学校1所；开展节水基础工作，用于水平衡测试 、节水载体建设、节水评价、节水督查等</t>
    <phoneticPr fontId="3" type="noConversion"/>
  </si>
  <si>
    <t>2021年省级水效领跑者1家、节水型学校1所；开展节水基础工作，用于水平衡测试 、节水载体建设、节水评价、节水督查等</t>
    <phoneticPr fontId="3" type="noConversion"/>
  </si>
  <si>
    <t>2021年省级水效领跑者1家、入围单位1家、节水教育基地2个、节水型学校4所、水利部节水型高校1所；开展节水基础工作，用于水平衡测试 、节水载体建设、节水评价、节水督查等</t>
    <phoneticPr fontId="3" type="noConversion"/>
  </si>
  <si>
    <t>2021年省级节水型学校2所、水利部节水型高校1所；开展节水基础工作，用于水平衡测试 、节水载体建设、节水评价、节水督查等</t>
    <phoneticPr fontId="3" type="noConversion"/>
  </si>
  <si>
    <t>2021年省级节水型社会示范区1个、节水型学校2所；开展节水基础工作，用于水平衡测试 、节水载体建设、节水评价、节水督查等</t>
  </si>
  <si>
    <t>2021年水利部节水型高校1所；开展节水基础工作，用于水平衡测试 、节水载体建设、节水评价、节水督查等</t>
    <phoneticPr fontId="3" type="noConversion"/>
  </si>
  <si>
    <t>2021年省级水效领跑者入围单位1家、节水型学校1所；开展节水基础工作，用于水平衡测试 、节水载体建设、节水评价、节水督查等</t>
    <phoneticPr fontId="3" type="noConversion"/>
  </si>
  <si>
    <t>2021年省级节水教育基地1个；开展节水基础工作，用于水平衡测试 、节水载体建设、节水评价、节水督查等</t>
  </si>
  <si>
    <t>2021年省级水效领跑者1家、节水型学校2所；开展节水基础工作，用于水平衡测试 、节水载体建设、节水评价、节水督查等</t>
    <phoneticPr fontId="3" type="noConversion"/>
  </si>
  <si>
    <t>2021年省级节水教育基地1个、节水型学校3所；开展节水基础工作，用于水平衡测试 、节水载体建设、节水评价、节水督查等</t>
  </si>
  <si>
    <t>2021年省级节水教育基地1个、节水型学校4所；开展节水基础工作，用于水平衡测试 、节水载体建设、节水评价、节水督查等</t>
  </si>
  <si>
    <t>2021年省级水效领跑者入围单位1家、节水教育基地1个、节水型学校4所和水利部节水型高校1所；开展节水基础工作，用于水平衡测试 、节水载体建设、节水评价、节水督查等</t>
    <phoneticPr fontId="3" type="noConversion"/>
  </si>
  <si>
    <t>2021年省级水效领跑者1家、节水型学校2所水利部节水型高校1所；开展节水基础工作，用于水平衡测试 、节水载体建设、节水评价、节水督查等</t>
    <phoneticPr fontId="3" type="noConversion"/>
  </si>
  <si>
    <t>2021年省级节水型学校7所、节水型高速公路服务区1个；开展节水基础工作，用于水平衡测试 、节水载体建设、节水评价、节水督查等</t>
    <phoneticPr fontId="3" type="noConversion"/>
  </si>
  <si>
    <t>2021年省级节水型学校2所；开展节水基础工作，用于水平衡测试 、节水载体建设、节水评价、节水督查等</t>
    <phoneticPr fontId="3" type="noConversion"/>
  </si>
  <si>
    <t>附件3-6</t>
    <phoneticPr fontId="3" type="noConversion"/>
  </si>
  <si>
    <t>省淮海农场</t>
    <phoneticPr fontId="1" type="noConversion"/>
  </si>
  <si>
    <t>2021年省级节水型工业园区1个、水效领跑者1家、2021年省级节水型学校1所；开展节水基础工作，用于水平衡测试 、节水载体建设、节水评价、节水督查等</t>
    <phoneticPr fontId="1" type="noConversion"/>
  </si>
  <si>
    <t>水文设施
维修养护</t>
    <phoneticPr fontId="1" type="noConversion"/>
  </si>
  <si>
    <t>河湖管理
与保护</t>
    <phoneticPr fontId="1" type="noConversion"/>
  </si>
  <si>
    <t>节约用水
管  理</t>
    <phoneticPr fontId="1" type="noConversion"/>
  </si>
  <si>
    <t>南水北调
水费奖补</t>
    <phoneticPr fontId="1" type="noConversion"/>
  </si>
  <si>
    <t>水资源
管  理</t>
    <phoneticPr fontId="1" type="noConversion"/>
  </si>
  <si>
    <t>河湖采砂及水行政执法管理</t>
    <phoneticPr fontId="1" type="noConversion"/>
  </si>
  <si>
    <t>农村水利与
水土保持</t>
    <phoneticPr fontId="1" type="noConversion"/>
  </si>
  <si>
    <t>南京市</t>
    <phoneticPr fontId="6" type="noConversion"/>
  </si>
  <si>
    <t>徐州市</t>
    <phoneticPr fontId="6" type="noConversion"/>
  </si>
  <si>
    <t>八条路水库灌区</t>
  </si>
  <si>
    <t>沂南灌区</t>
  </si>
  <si>
    <t>淮安市</t>
    <phoneticPr fontId="6" type="noConversion"/>
  </si>
  <si>
    <t>龙冈灌区</t>
  </si>
  <si>
    <t>宝应县</t>
    <phoneticPr fontId="6" type="noConversion"/>
  </si>
  <si>
    <t>泰州市</t>
    <phoneticPr fontId="6" type="noConversion"/>
  </si>
  <si>
    <t>周山河灌区</t>
    <phoneticPr fontId="6" type="noConversion"/>
  </si>
  <si>
    <t>淮安市</t>
    <phoneticPr fontId="6" type="noConversion"/>
  </si>
  <si>
    <t>泰州市</t>
    <phoneticPr fontId="6" type="noConversion"/>
  </si>
  <si>
    <t>周山河灌区</t>
    <phoneticPr fontId="6" type="noConversion"/>
  </si>
  <si>
    <t>编号</t>
  </si>
  <si>
    <t>市别</t>
    <phoneticPr fontId="6" type="noConversion"/>
  </si>
  <si>
    <t>灌区名称</t>
  </si>
  <si>
    <t>县区</t>
    <phoneticPr fontId="6" type="noConversion"/>
  </si>
  <si>
    <t>提前下达2022年省级水利发展资金明细表
(2022年度中型灌区)</t>
    <phoneticPr fontId="6" type="noConversion"/>
  </si>
  <si>
    <t>单位：万元</t>
    <phoneticPr fontId="1" type="noConversion"/>
  </si>
  <si>
    <t>2022年度计划投资</t>
    <phoneticPr fontId="6" type="noConversion"/>
  </si>
  <si>
    <t>本次下达
省级资金</t>
    <phoneticPr fontId="6" type="noConversion"/>
  </si>
  <si>
    <t>计划投资</t>
    <phoneticPr fontId="3" type="noConversion"/>
  </si>
  <si>
    <t>附件3-1-3</t>
    <phoneticPr fontId="1" type="noConversion"/>
  </si>
  <si>
    <t>南京市</t>
    <phoneticPr fontId="3" type="noConversion"/>
  </si>
  <si>
    <t>无锡市</t>
    <phoneticPr fontId="3" type="noConversion"/>
  </si>
  <si>
    <t>徐州市</t>
    <phoneticPr fontId="3" type="noConversion"/>
  </si>
  <si>
    <t>常州市</t>
    <phoneticPr fontId="3" type="noConversion"/>
  </si>
  <si>
    <t>南通市</t>
    <phoneticPr fontId="3" type="noConversion"/>
  </si>
  <si>
    <t>连云港市</t>
    <phoneticPr fontId="1" type="noConversion"/>
  </si>
  <si>
    <t>淮安市</t>
    <phoneticPr fontId="3" type="noConversion"/>
  </si>
  <si>
    <t>盐城市</t>
    <phoneticPr fontId="3" type="noConversion"/>
  </si>
  <si>
    <t>扬州市</t>
    <phoneticPr fontId="3" type="noConversion"/>
  </si>
  <si>
    <t>镇江市</t>
    <phoneticPr fontId="3" type="noConversion"/>
  </si>
  <si>
    <t>泰州市</t>
    <phoneticPr fontId="3" type="noConversion"/>
  </si>
  <si>
    <t>宿迁市</t>
    <phoneticPr fontId="3" type="noConversion"/>
  </si>
  <si>
    <t>丰  县</t>
    <phoneticPr fontId="1" type="noConversion"/>
  </si>
  <si>
    <t>序号</t>
    <phoneticPr fontId="3" type="noConversion"/>
  </si>
  <si>
    <t>合  计</t>
    <phoneticPr fontId="3" type="noConversion"/>
  </si>
  <si>
    <t>江宁区</t>
  </si>
  <si>
    <t>宜兴市</t>
  </si>
  <si>
    <t>经开区</t>
  </si>
  <si>
    <t>鼓楼区</t>
  </si>
  <si>
    <t>溧阳市</t>
  </si>
  <si>
    <t>通州区</t>
  </si>
  <si>
    <t>海门区</t>
  </si>
  <si>
    <t>淮阴区</t>
  </si>
  <si>
    <t>清江浦区</t>
  </si>
  <si>
    <t>涟水县</t>
  </si>
  <si>
    <t>阜宁县</t>
  </si>
  <si>
    <t>滨海县</t>
  </si>
  <si>
    <t>东台市</t>
  </si>
  <si>
    <t>高邮市</t>
  </si>
  <si>
    <t>广陵区</t>
  </si>
  <si>
    <t>丹阳市</t>
  </si>
  <si>
    <t>海陵区</t>
  </si>
  <si>
    <t>宿城区</t>
  </si>
  <si>
    <t>省级</t>
    <phoneticPr fontId="3" type="noConversion"/>
  </si>
  <si>
    <r>
      <rPr>
        <b/>
        <sz val="10"/>
        <color indexed="8"/>
        <rFont val="仿宋"/>
        <family val="3"/>
        <charset val="134"/>
      </rPr>
      <t>小计</t>
    </r>
  </si>
  <si>
    <r>
      <rPr>
        <b/>
        <sz val="10"/>
        <color indexed="8"/>
        <rFont val="仿宋"/>
        <family val="3"/>
        <charset val="134"/>
      </rPr>
      <t>中央</t>
    </r>
  </si>
  <si>
    <r>
      <rPr>
        <b/>
        <sz val="10"/>
        <color indexed="8"/>
        <rFont val="仿宋"/>
        <family val="3"/>
        <charset val="134"/>
      </rPr>
      <t>市县</t>
    </r>
  </si>
  <si>
    <t>维修
基数</t>
    <phoneticPr fontId="1" type="noConversion"/>
  </si>
  <si>
    <t>单位：万元</t>
    <phoneticPr fontId="1" type="noConversion"/>
  </si>
  <si>
    <t>合计</t>
    <phoneticPr fontId="1" type="noConversion"/>
  </si>
  <si>
    <t>节水型社会建设补助</t>
    <phoneticPr fontId="1" type="noConversion"/>
  </si>
  <si>
    <t>省级节水型
工业园区奖补</t>
    <phoneticPr fontId="1" type="noConversion"/>
  </si>
  <si>
    <t>省级水效
领跑者奖补</t>
    <phoneticPr fontId="1" type="noConversion"/>
  </si>
  <si>
    <t>省节水型社会示范区奖补</t>
    <phoneticPr fontId="1" type="noConversion"/>
  </si>
  <si>
    <t>省级节水教育基地奖补</t>
    <phoneticPr fontId="1" type="noConversion"/>
  </si>
  <si>
    <t>市
本
级</t>
    <phoneticPr fontId="3" type="noConversion"/>
  </si>
  <si>
    <t xml:space="preserve">    鼓楼区</t>
    <phoneticPr fontId="1" type="noConversion"/>
  </si>
  <si>
    <t xml:space="preserve">    经开区</t>
    <phoneticPr fontId="1" type="noConversion"/>
  </si>
  <si>
    <t>附件2-2</t>
    <phoneticPr fontId="3" type="noConversion"/>
  </si>
  <si>
    <t>附件2-1</t>
    <phoneticPr fontId="3" type="noConversion"/>
  </si>
  <si>
    <t>水政监察总队</t>
    <phoneticPr fontId="1" type="noConversion"/>
  </si>
  <si>
    <t>水利科学研究院</t>
    <phoneticPr fontId="1" type="noConversion"/>
  </si>
  <si>
    <t>单   位</t>
    <phoneticPr fontId="1" type="noConversion"/>
  </si>
  <si>
    <t>提前下达2022年省级水利发展资金明细表(水土保持重点工程)</t>
    <phoneticPr fontId="1" type="noConversion"/>
  </si>
  <si>
    <t>资金性质</t>
    <phoneticPr fontId="1" type="noConversion"/>
  </si>
  <si>
    <t>约束性</t>
    <phoneticPr fontId="1" type="noConversion"/>
  </si>
  <si>
    <t>指导性</t>
    <phoneticPr fontId="1" type="noConversion"/>
  </si>
  <si>
    <t>约束性
指导性</t>
    <phoneticPr fontId="1" type="noConversion"/>
  </si>
  <si>
    <r>
      <t>水保面积
（Km</t>
    </r>
    <r>
      <rPr>
        <b/>
        <vertAlign val="superscript"/>
        <sz val="10"/>
        <rFont val="仿宋"/>
        <family val="3"/>
        <charset val="134"/>
      </rPr>
      <t>2</t>
    </r>
    <r>
      <rPr>
        <b/>
        <sz val="10"/>
        <rFont val="仿宋"/>
        <family val="3"/>
        <charset val="134"/>
      </rPr>
      <t>）</t>
    </r>
    <phoneticPr fontId="1" type="noConversion"/>
  </si>
  <si>
    <t>执法基地</t>
    <phoneticPr fontId="1" type="noConversion"/>
  </si>
  <si>
    <t>执法船艇</t>
    <phoneticPr fontId="1" type="noConversion"/>
  </si>
  <si>
    <t>采区监管</t>
    <phoneticPr fontId="1" type="noConversion"/>
  </si>
  <si>
    <t>双标建设</t>
    <phoneticPr fontId="1" type="noConversion"/>
  </si>
  <si>
    <t xml:space="preserve">    锡山区</t>
    <phoneticPr fontId="1" type="noConversion"/>
  </si>
  <si>
    <t xml:space="preserve">    惠山区</t>
    <phoneticPr fontId="1" type="noConversion"/>
  </si>
  <si>
    <t xml:space="preserve">    苏州市本级</t>
    <phoneticPr fontId="1" type="noConversion"/>
  </si>
  <si>
    <t xml:space="preserve">    吴江区</t>
    <phoneticPr fontId="1" type="noConversion"/>
  </si>
  <si>
    <t>新建吴江基地</t>
    <phoneticPr fontId="1" type="noConversion"/>
  </si>
  <si>
    <t xml:space="preserve">    吴中区</t>
    <phoneticPr fontId="1" type="noConversion"/>
  </si>
  <si>
    <t xml:space="preserve">    相城区</t>
    <phoneticPr fontId="1" type="noConversion"/>
  </si>
  <si>
    <t xml:space="preserve">    张家港市</t>
    <phoneticPr fontId="1" type="noConversion"/>
  </si>
  <si>
    <t xml:space="preserve">    常熟市</t>
    <phoneticPr fontId="1" type="noConversion"/>
  </si>
  <si>
    <t xml:space="preserve">    太仓市</t>
    <phoneticPr fontId="1" type="noConversion"/>
  </si>
  <si>
    <t xml:space="preserve">    昆山市</t>
    <phoneticPr fontId="1" type="noConversion"/>
  </si>
  <si>
    <t xml:space="preserve">    南通市本级</t>
    <phoneticPr fontId="1" type="noConversion"/>
  </si>
  <si>
    <t xml:space="preserve">    通州区</t>
    <phoneticPr fontId="1" type="noConversion"/>
  </si>
  <si>
    <t xml:space="preserve">    海门区</t>
    <phoneticPr fontId="1" type="noConversion"/>
  </si>
  <si>
    <t xml:space="preserve">    海安市</t>
    <phoneticPr fontId="1" type="noConversion"/>
  </si>
  <si>
    <t xml:space="preserve">    如皋市</t>
    <phoneticPr fontId="1" type="noConversion"/>
  </si>
  <si>
    <t xml:space="preserve">    如东县</t>
    <phoneticPr fontId="1" type="noConversion"/>
  </si>
  <si>
    <t xml:space="preserve">    启东市</t>
    <phoneticPr fontId="1" type="noConversion"/>
  </si>
  <si>
    <t xml:space="preserve">    连云港市本级</t>
    <phoneticPr fontId="1" type="noConversion"/>
  </si>
  <si>
    <t>其中连云区执法5万元，执法装备5万元</t>
    <phoneticPr fontId="1" type="noConversion"/>
  </si>
  <si>
    <t xml:space="preserve">    赣榆区</t>
    <phoneticPr fontId="1" type="noConversion"/>
  </si>
  <si>
    <t xml:space="preserve">    海州区</t>
    <phoneticPr fontId="1" type="noConversion"/>
  </si>
  <si>
    <t xml:space="preserve">    东海县</t>
    <phoneticPr fontId="1" type="noConversion"/>
  </si>
  <si>
    <t xml:space="preserve">    灌云县</t>
    <phoneticPr fontId="1" type="noConversion"/>
  </si>
  <si>
    <t xml:space="preserve">    灌南县</t>
    <phoneticPr fontId="1" type="noConversion"/>
  </si>
  <si>
    <t xml:space="preserve">    淮安市本级</t>
    <phoneticPr fontId="1" type="noConversion"/>
  </si>
  <si>
    <t xml:space="preserve">    淮安区</t>
    <phoneticPr fontId="1" type="noConversion"/>
  </si>
  <si>
    <t xml:space="preserve">    淮阴区</t>
    <phoneticPr fontId="1" type="noConversion"/>
  </si>
  <si>
    <t xml:space="preserve">    清江浦区</t>
    <phoneticPr fontId="1" type="noConversion"/>
  </si>
  <si>
    <t xml:space="preserve">    洪泽区</t>
    <phoneticPr fontId="1" type="noConversion"/>
  </si>
  <si>
    <t xml:space="preserve">    金湖县</t>
    <phoneticPr fontId="1" type="noConversion"/>
  </si>
  <si>
    <t xml:space="preserve">    盱眙县</t>
    <phoneticPr fontId="1" type="noConversion"/>
  </si>
  <si>
    <t xml:space="preserve">    涟水县</t>
    <phoneticPr fontId="1" type="noConversion"/>
  </si>
  <si>
    <t xml:space="preserve">    盐城市本级</t>
    <phoneticPr fontId="1" type="noConversion"/>
  </si>
  <si>
    <t xml:space="preserve">    大丰区</t>
    <phoneticPr fontId="1" type="noConversion"/>
  </si>
  <si>
    <t xml:space="preserve">    盐都区</t>
    <phoneticPr fontId="1" type="noConversion"/>
  </si>
  <si>
    <t xml:space="preserve">    亭湖区</t>
    <phoneticPr fontId="1" type="noConversion"/>
  </si>
  <si>
    <t xml:space="preserve">    东台市</t>
    <phoneticPr fontId="1" type="noConversion"/>
  </si>
  <si>
    <t xml:space="preserve">    建湖县</t>
    <phoneticPr fontId="1" type="noConversion"/>
  </si>
  <si>
    <t xml:space="preserve">    射阳县</t>
    <phoneticPr fontId="1" type="noConversion"/>
  </si>
  <si>
    <t xml:space="preserve">    阜宁县</t>
    <phoneticPr fontId="1" type="noConversion"/>
  </si>
  <si>
    <t xml:space="preserve">    滨海县</t>
    <phoneticPr fontId="1" type="noConversion"/>
  </si>
  <si>
    <t xml:space="preserve">    响水县</t>
    <phoneticPr fontId="1" type="noConversion"/>
  </si>
  <si>
    <t xml:space="preserve">    扬州市本级</t>
    <phoneticPr fontId="1" type="noConversion"/>
  </si>
  <si>
    <t xml:space="preserve">    江都区</t>
    <phoneticPr fontId="1" type="noConversion"/>
  </si>
  <si>
    <t xml:space="preserve">    邗江区</t>
    <phoneticPr fontId="1" type="noConversion"/>
  </si>
  <si>
    <t xml:space="preserve">    广陵区</t>
    <phoneticPr fontId="1" type="noConversion"/>
  </si>
  <si>
    <t xml:space="preserve">    宝应县</t>
    <phoneticPr fontId="1" type="noConversion"/>
  </si>
  <si>
    <t xml:space="preserve">    高邮市</t>
    <phoneticPr fontId="1" type="noConversion"/>
  </si>
  <si>
    <t xml:space="preserve">    仪征市</t>
    <phoneticPr fontId="1" type="noConversion"/>
  </si>
  <si>
    <t xml:space="preserve">    镇江市本级</t>
    <phoneticPr fontId="1" type="noConversion"/>
  </si>
  <si>
    <t>其中新区执法10万元、执法基地90万元。</t>
    <phoneticPr fontId="1" type="noConversion"/>
  </si>
  <si>
    <t xml:space="preserve">    丹徒区</t>
    <phoneticPr fontId="1" type="noConversion"/>
  </si>
  <si>
    <t xml:space="preserve">    丹阳市</t>
    <phoneticPr fontId="1" type="noConversion"/>
  </si>
  <si>
    <t xml:space="preserve">    句容市</t>
    <phoneticPr fontId="1" type="noConversion"/>
  </si>
  <si>
    <t xml:space="preserve">    扬中市</t>
    <phoneticPr fontId="1" type="noConversion"/>
  </si>
  <si>
    <t xml:space="preserve">    泰州市本级</t>
    <phoneticPr fontId="1" type="noConversion"/>
  </si>
  <si>
    <t>新建泰州杨湾执法基地</t>
    <phoneticPr fontId="1" type="noConversion"/>
  </si>
  <si>
    <t xml:space="preserve">    海陵区</t>
    <phoneticPr fontId="1" type="noConversion"/>
  </si>
  <si>
    <t xml:space="preserve">    高港区</t>
    <phoneticPr fontId="1" type="noConversion"/>
  </si>
  <si>
    <t xml:space="preserve">    姜堰区</t>
    <phoneticPr fontId="1" type="noConversion"/>
  </si>
  <si>
    <t xml:space="preserve">    靖江市</t>
    <phoneticPr fontId="1" type="noConversion"/>
  </si>
  <si>
    <t xml:space="preserve">    泰兴市</t>
    <phoneticPr fontId="1" type="noConversion"/>
  </si>
  <si>
    <t xml:space="preserve">    兴化市</t>
    <phoneticPr fontId="1" type="noConversion"/>
  </si>
  <si>
    <t xml:space="preserve">    宿迁市本级</t>
    <phoneticPr fontId="1" type="noConversion"/>
  </si>
  <si>
    <t>新建骆马湖宿迁基地</t>
    <phoneticPr fontId="1" type="noConversion"/>
  </si>
  <si>
    <t xml:space="preserve">    宿豫区</t>
    <phoneticPr fontId="1" type="noConversion"/>
  </si>
  <si>
    <t>新建中运河宿豫基地</t>
    <phoneticPr fontId="1" type="noConversion"/>
  </si>
  <si>
    <t xml:space="preserve">    宿城区</t>
    <phoneticPr fontId="1" type="noConversion"/>
  </si>
  <si>
    <t xml:space="preserve">    沭阳县</t>
    <phoneticPr fontId="1" type="noConversion"/>
  </si>
  <si>
    <t xml:space="preserve">    泗洪县</t>
    <phoneticPr fontId="1" type="noConversion"/>
  </si>
  <si>
    <t xml:space="preserve">    泗阳县</t>
    <phoneticPr fontId="1" type="noConversion"/>
  </si>
  <si>
    <t>省级小计</t>
    <phoneticPr fontId="1" type="noConversion"/>
  </si>
  <si>
    <t>省监狱农场</t>
    <phoneticPr fontId="1" type="noConversion"/>
  </si>
  <si>
    <t xml:space="preserve">    管理处本级</t>
    <phoneticPr fontId="1" type="noConversion"/>
  </si>
  <si>
    <t>河湖采砂及水行政执法管理、水政监察队伍标准化建设、购置执法识别服和无人机</t>
    <phoneticPr fontId="1" type="noConversion"/>
  </si>
  <si>
    <t xml:space="preserve">    省泗阳闸站管理所</t>
    <phoneticPr fontId="1" type="noConversion"/>
  </si>
  <si>
    <t xml:space="preserve">    省刘老涧闸站管理所</t>
    <phoneticPr fontId="1" type="noConversion"/>
  </si>
  <si>
    <t xml:space="preserve">    省沙集闸站管理所</t>
    <phoneticPr fontId="1" type="noConversion"/>
  </si>
  <si>
    <t xml:space="preserve">    省皂河抽水站</t>
    <phoneticPr fontId="1" type="noConversion"/>
  </si>
  <si>
    <t xml:space="preserve">    省黄墩湖滞洪闸管理所</t>
    <phoneticPr fontId="1" type="noConversion"/>
  </si>
  <si>
    <t xml:space="preserve">    省皂河闸管理所</t>
    <phoneticPr fontId="1" type="noConversion"/>
  </si>
  <si>
    <t xml:space="preserve">    省洋河滩闸管理所</t>
    <phoneticPr fontId="1" type="noConversion"/>
  </si>
  <si>
    <t xml:space="preserve">    省抗旱排涝队</t>
    <phoneticPr fontId="1" type="noConversion"/>
  </si>
  <si>
    <t xml:space="preserve">    省骆运水利工程管理处水文站</t>
    <phoneticPr fontId="3" type="noConversion"/>
  </si>
  <si>
    <t>省淮沭新河管理处</t>
    <phoneticPr fontId="3" type="noConversion"/>
  </si>
  <si>
    <t xml:space="preserve">    管理处本级</t>
    <phoneticPr fontId="1" type="noConversion"/>
  </si>
  <si>
    <t>水行政执法、水政监察队伍标准化建设、购置执法识别服</t>
    <phoneticPr fontId="1" type="noConversion"/>
  </si>
  <si>
    <t xml:space="preserve">    省二河闸管理所</t>
    <phoneticPr fontId="1" type="noConversion"/>
  </si>
  <si>
    <t xml:space="preserve">    省淮阴闸管理所</t>
    <phoneticPr fontId="1" type="noConversion"/>
  </si>
  <si>
    <t xml:space="preserve">    省杨庄闸管理所</t>
    <phoneticPr fontId="1" type="noConversion"/>
  </si>
  <si>
    <t xml:space="preserve">    省沭阳闸管理所</t>
    <phoneticPr fontId="1" type="noConversion"/>
  </si>
  <si>
    <t xml:space="preserve">    省沭新闸管理所</t>
    <phoneticPr fontId="1" type="noConversion"/>
  </si>
  <si>
    <t xml:space="preserve">    省蔷薇河地涵管理所</t>
    <phoneticPr fontId="1" type="noConversion"/>
  </si>
  <si>
    <t xml:space="preserve">    省盐河北闸管理所</t>
    <phoneticPr fontId="1" type="noConversion"/>
  </si>
  <si>
    <t xml:space="preserve">    省善后闸管理所</t>
    <phoneticPr fontId="1" type="noConversion"/>
  </si>
  <si>
    <t xml:space="preserve">    省新沂河海口控制工程管理所</t>
    <phoneticPr fontId="1" type="noConversion"/>
  </si>
  <si>
    <t xml:space="preserve">    省淮沭新河管理处水文站</t>
    <phoneticPr fontId="3" type="noConversion"/>
  </si>
  <si>
    <t xml:space="preserve">    省龙埝控制工程管理所</t>
    <phoneticPr fontId="1" type="noConversion"/>
  </si>
  <si>
    <t xml:space="preserve">    省沭阳控制工程管理所</t>
    <phoneticPr fontId="1" type="noConversion"/>
  </si>
  <si>
    <t xml:space="preserve">    省灌河响水地涵管理所</t>
    <phoneticPr fontId="1" type="noConversion"/>
  </si>
  <si>
    <t xml:space="preserve">    省滨海抽水站管理所</t>
    <phoneticPr fontId="1" type="noConversion"/>
  </si>
  <si>
    <t xml:space="preserve">    省淮安抽水三站管理所</t>
    <phoneticPr fontId="1" type="noConversion"/>
  </si>
  <si>
    <t xml:space="preserve">    省淮阴抽水站管理所</t>
    <phoneticPr fontId="1" type="noConversion"/>
  </si>
  <si>
    <t xml:space="preserve">    省北运西闸管理所</t>
    <phoneticPr fontId="1" type="noConversion"/>
  </si>
  <si>
    <t xml:space="preserve">    省南运西闸管理所</t>
    <phoneticPr fontId="1" type="noConversion"/>
  </si>
  <si>
    <t xml:space="preserve">    省高良涧闸管理所</t>
    <phoneticPr fontId="1" type="noConversion"/>
  </si>
  <si>
    <t xml:space="preserve">    省阜宁腰闸管理所</t>
    <phoneticPr fontId="1" type="noConversion"/>
  </si>
  <si>
    <t xml:space="preserve">    省通榆河总渠立交管理所</t>
    <phoneticPr fontId="1" type="noConversion"/>
  </si>
  <si>
    <t xml:space="preserve">    省运西分水闸管理所</t>
    <phoneticPr fontId="1" type="noConversion"/>
  </si>
  <si>
    <t xml:space="preserve">    省灌溉总渠管理处水文站</t>
    <phoneticPr fontId="3" type="noConversion"/>
  </si>
  <si>
    <t xml:space="preserve">    管理处本级 </t>
    <phoneticPr fontId="1" type="noConversion"/>
  </si>
  <si>
    <t>河湖采砂及水行政执法管理（含省级执法船艇运维）、水行政执法基地标准化建设、购置执法识别服</t>
    <phoneticPr fontId="1" type="noConversion"/>
  </si>
  <si>
    <t xml:space="preserve">    省三河闸管理所</t>
    <phoneticPr fontId="1" type="noConversion"/>
  </si>
  <si>
    <t xml:space="preserve">    省洪泽湖堤防管理所</t>
    <phoneticPr fontId="1" type="noConversion"/>
  </si>
  <si>
    <t xml:space="preserve">    省三河船闸管理所</t>
    <phoneticPr fontId="1" type="noConversion"/>
  </si>
  <si>
    <t xml:space="preserve">    省石港抽水站管理所</t>
    <phoneticPr fontId="1" type="noConversion"/>
  </si>
  <si>
    <t xml:space="preserve">    省万福闸管理所</t>
    <phoneticPr fontId="1" type="noConversion"/>
  </si>
  <si>
    <t xml:space="preserve">    省江都闸管理所</t>
    <phoneticPr fontId="1" type="noConversion"/>
  </si>
  <si>
    <t xml:space="preserve">    省宜陵闸管理所</t>
    <phoneticPr fontId="1" type="noConversion"/>
  </si>
  <si>
    <t>水行政执法、水政监察队伍标准化建设</t>
    <phoneticPr fontId="1" type="noConversion"/>
  </si>
  <si>
    <t>省水政监察总队</t>
    <phoneticPr fontId="1" type="noConversion"/>
  </si>
  <si>
    <t>购置夜视仪50万元；长江采砂管理远程指挥系统设备28万元（含更换服务器）；水政执法管理平台、长江采砂管理远程执法指挥系统、采砂许可证管理系统、水政巡查系统运维及数据更新25万元；行政处罚法配套制度建设及执法文书修订30万元；长江采砂管理公安机关协作费80万元；两法衔接涉砂刑事案件诉讼、扫黑除恶常态化补助费80万元；水政识别标志制作5万元；水政监察员证件制作12万元.</t>
    <phoneticPr fontId="1" type="noConversion"/>
  </si>
  <si>
    <t xml:space="preserve">    吴江区</t>
    <phoneticPr fontId="1" type="noConversion"/>
  </si>
  <si>
    <t xml:space="preserve">    吴中区</t>
    <phoneticPr fontId="1" type="noConversion"/>
  </si>
  <si>
    <t xml:space="preserve">    相城区</t>
    <phoneticPr fontId="1" type="noConversion"/>
  </si>
  <si>
    <t xml:space="preserve">    张家港市</t>
    <phoneticPr fontId="1" type="noConversion"/>
  </si>
  <si>
    <t xml:space="preserve">    常熟市</t>
    <phoneticPr fontId="1" type="noConversion"/>
  </si>
  <si>
    <t xml:space="preserve">    太仓市</t>
    <phoneticPr fontId="1" type="noConversion"/>
  </si>
  <si>
    <t xml:space="preserve">    昆山市</t>
    <phoneticPr fontId="1" type="noConversion"/>
  </si>
  <si>
    <t xml:space="preserve">    南通市本级</t>
    <phoneticPr fontId="1" type="noConversion"/>
  </si>
  <si>
    <t xml:space="preserve">    通州区</t>
    <phoneticPr fontId="1" type="noConversion"/>
  </si>
  <si>
    <t xml:space="preserve">    海门区</t>
    <phoneticPr fontId="1" type="noConversion"/>
  </si>
  <si>
    <t xml:space="preserve">    海安市</t>
    <phoneticPr fontId="1" type="noConversion"/>
  </si>
  <si>
    <t xml:space="preserve">    如皋市</t>
    <phoneticPr fontId="1" type="noConversion"/>
  </si>
  <si>
    <t xml:space="preserve">    如东县</t>
    <phoneticPr fontId="1" type="noConversion"/>
  </si>
  <si>
    <t xml:space="preserve">    启东市</t>
    <phoneticPr fontId="1" type="noConversion"/>
  </si>
  <si>
    <t xml:space="preserve">    连云港市本级</t>
    <phoneticPr fontId="1" type="noConversion"/>
  </si>
  <si>
    <t xml:space="preserve">    赣榆区</t>
    <phoneticPr fontId="1" type="noConversion"/>
  </si>
  <si>
    <t xml:space="preserve">    海州区</t>
    <phoneticPr fontId="1" type="noConversion"/>
  </si>
  <si>
    <t xml:space="preserve">    东海县</t>
    <phoneticPr fontId="1" type="noConversion"/>
  </si>
  <si>
    <t xml:space="preserve">    灌云县</t>
    <phoneticPr fontId="1" type="noConversion"/>
  </si>
  <si>
    <t xml:space="preserve">    灌南县</t>
    <phoneticPr fontId="1" type="noConversion"/>
  </si>
  <si>
    <t xml:space="preserve">    淮安市本级</t>
    <phoneticPr fontId="1" type="noConversion"/>
  </si>
  <si>
    <t xml:space="preserve">    淮安区</t>
    <phoneticPr fontId="1" type="noConversion"/>
  </si>
  <si>
    <t>其中：茭陵抽水站创建国家级补助500万</t>
    <phoneticPr fontId="1" type="noConversion"/>
  </si>
  <si>
    <t xml:space="preserve">    淮阴区</t>
    <phoneticPr fontId="1" type="noConversion"/>
  </si>
  <si>
    <t xml:space="preserve">    清江浦区</t>
    <phoneticPr fontId="1" type="noConversion"/>
  </si>
  <si>
    <t xml:space="preserve">    洪泽区</t>
    <phoneticPr fontId="1" type="noConversion"/>
  </si>
  <si>
    <t xml:space="preserve">    金湖县</t>
    <phoneticPr fontId="1" type="noConversion"/>
  </si>
  <si>
    <t xml:space="preserve">    盱眙县</t>
    <phoneticPr fontId="1" type="noConversion"/>
  </si>
  <si>
    <t xml:space="preserve">    涟水县</t>
    <phoneticPr fontId="1" type="noConversion"/>
  </si>
  <si>
    <t xml:space="preserve">    盐城市本级</t>
    <phoneticPr fontId="1" type="noConversion"/>
  </si>
  <si>
    <t xml:space="preserve">    大丰区</t>
    <phoneticPr fontId="1" type="noConversion"/>
  </si>
  <si>
    <t xml:space="preserve">    盐都区</t>
    <phoneticPr fontId="1" type="noConversion"/>
  </si>
  <si>
    <t xml:space="preserve">    亭湖区</t>
    <phoneticPr fontId="1" type="noConversion"/>
  </si>
  <si>
    <t xml:space="preserve">    东台市</t>
    <phoneticPr fontId="1" type="noConversion"/>
  </si>
  <si>
    <t xml:space="preserve">    建湖县</t>
    <phoneticPr fontId="1" type="noConversion"/>
  </si>
  <si>
    <t xml:space="preserve">    射阳县</t>
    <phoneticPr fontId="1" type="noConversion"/>
  </si>
  <si>
    <t xml:space="preserve">    阜宁县</t>
    <phoneticPr fontId="1" type="noConversion"/>
  </si>
  <si>
    <t xml:space="preserve">    滨海县</t>
    <phoneticPr fontId="1" type="noConversion"/>
  </si>
  <si>
    <t xml:space="preserve">    响水县</t>
    <phoneticPr fontId="1" type="noConversion"/>
  </si>
  <si>
    <t xml:space="preserve">    扬州市本级</t>
    <phoneticPr fontId="1" type="noConversion"/>
  </si>
  <si>
    <t xml:space="preserve">    江都区</t>
    <phoneticPr fontId="1" type="noConversion"/>
  </si>
  <si>
    <t xml:space="preserve">    邗江区</t>
    <phoneticPr fontId="1" type="noConversion"/>
  </si>
  <si>
    <t xml:space="preserve">    广陵区</t>
    <phoneticPr fontId="1" type="noConversion"/>
  </si>
  <si>
    <t xml:space="preserve">    宝应县</t>
    <phoneticPr fontId="1" type="noConversion"/>
  </si>
  <si>
    <t xml:space="preserve">    高邮市</t>
    <phoneticPr fontId="1" type="noConversion"/>
  </si>
  <si>
    <t xml:space="preserve">    仪征市</t>
    <phoneticPr fontId="1" type="noConversion"/>
  </si>
  <si>
    <t xml:space="preserve">    镇江市本级</t>
    <phoneticPr fontId="1" type="noConversion"/>
  </si>
  <si>
    <t xml:space="preserve">    丹徒区</t>
    <phoneticPr fontId="1" type="noConversion"/>
  </si>
  <si>
    <t xml:space="preserve">    丹阳市</t>
    <phoneticPr fontId="1" type="noConversion"/>
  </si>
  <si>
    <t xml:space="preserve">    句容市</t>
    <phoneticPr fontId="1" type="noConversion"/>
  </si>
  <si>
    <t xml:space="preserve">    扬中市</t>
    <phoneticPr fontId="1" type="noConversion"/>
  </si>
  <si>
    <t xml:space="preserve">    泰州市本级</t>
    <phoneticPr fontId="1" type="noConversion"/>
  </si>
  <si>
    <t xml:space="preserve">    海陵区</t>
    <phoneticPr fontId="1" type="noConversion"/>
  </si>
  <si>
    <t xml:space="preserve">    高港区</t>
    <phoneticPr fontId="1" type="noConversion"/>
  </si>
  <si>
    <t xml:space="preserve">    姜堰区</t>
    <phoneticPr fontId="1" type="noConversion"/>
  </si>
  <si>
    <t xml:space="preserve">    靖江市</t>
    <phoneticPr fontId="1" type="noConversion"/>
  </si>
  <si>
    <t xml:space="preserve">    泰兴市</t>
    <phoneticPr fontId="1" type="noConversion"/>
  </si>
  <si>
    <t xml:space="preserve">    兴化市</t>
    <phoneticPr fontId="1" type="noConversion"/>
  </si>
  <si>
    <t xml:space="preserve">    宿迁市本级</t>
    <phoneticPr fontId="1" type="noConversion"/>
  </si>
  <si>
    <t xml:space="preserve">    宿豫区</t>
    <phoneticPr fontId="1" type="noConversion"/>
  </si>
  <si>
    <t xml:space="preserve">    宿城区</t>
    <phoneticPr fontId="1" type="noConversion"/>
  </si>
  <si>
    <t xml:space="preserve">    沭阳县</t>
    <phoneticPr fontId="1" type="noConversion"/>
  </si>
  <si>
    <t xml:space="preserve">    泗洪县</t>
    <phoneticPr fontId="1" type="noConversion"/>
  </si>
  <si>
    <t xml:space="preserve">    泗阳县</t>
    <phoneticPr fontId="1" type="noConversion"/>
  </si>
  <si>
    <t>省级小计</t>
    <phoneticPr fontId="1" type="noConversion"/>
  </si>
  <si>
    <t>省监狱农场</t>
    <phoneticPr fontId="1" type="noConversion"/>
  </si>
  <si>
    <t xml:space="preserve">    管理处本级</t>
    <phoneticPr fontId="1" type="noConversion"/>
  </si>
  <si>
    <t xml:space="preserve">    省泗阳闸站管理所</t>
    <phoneticPr fontId="1" type="noConversion"/>
  </si>
  <si>
    <t xml:space="preserve">    省刘老涧闸站管理所</t>
    <phoneticPr fontId="1" type="noConversion"/>
  </si>
  <si>
    <t xml:space="preserve">    省沙集闸站管理所</t>
    <phoneticPr fontId="1" type="noConversion"/>
  </si>
  <si>
    <t xml:space="preserve">    省皂河抽水站</t>
    <phoneticPr fontId="1" type="noConversion"/>
  </si>
  <si>
    <t xml:space="preserve">    省黄墩湖滞洪闸管理所</t>
    <phoneticPr fontId="1" type="noConversion"/>
  </si>
  <si>
    <t xml:space="preserve">    省皂河闸管理所</t>
    <phoneticPr fontId="1" type="noConversion"/>
  </si>
  <si>
    <t xml:space="preserve">    省洋河滩闸管理所</t>
    <phoneticPr fontId="1" type="noConversion"/>
  </si>
  <si>
    <t xml:space="preserve">    省抗旱排涝队</t>
    <phoneticPr fontId="1" type="noConversion"/>
  </si>
  <si>
    <t xml:space="preserve">    省骆运水利工程管理处水文站</t>
    <phoneticPr fontId="3" type="noConversion"/>
  </si>
  <si>
    <t>省淮沭新河管理处</t>
    <phoneticPr fontId="3" type="noConversion"/>
  </si>
  <si>
    <t xml:space="preserve">    省二河闸管理所</t>
    <phoneticPr fontId="1" type="noConversion"/>
  </si>
  <si>
    <t xml:space="preserve">    省淮阴闸管理所</t>
    <phoneticPr fontId="1" type="noConversion"/>
  </si>
  <si>
    <t xml:space="preserve">    省杨庄闸管理所</t>
    <phoneticPr fontId="1" type="noConversion"/>
  </si>
  <si>
    <t xml:space="preserve">    省沭阳闸管理所</t>
    <phoneticPr fontId="1" type="noConversion"/>
  </si>
  <si>
    <t xml:space="preserve">    省沭新闸管理所</t>
    <phoneticPr fontId="1" type="noConversion"/>
  </si>
  <si>
    <t xml:space="preserve">    省蔷薇河地涵管理所</t>
    <phoneticPr fontId="1" type="noConversion"/>
  </si>
  <si>
    <t xml:space="preserve">    省盐河北闸管理所</t>
    <phoneticPr fontId="1" type="noConversion"/>
  </si>
  <si>
    <t xml:space="preserve">    省善后闸管理所</t>
    <phoneticPr fontId="1" type="noConversion"/>
  </si>
  <si>
    <t xml:space="preserve">    省新沂河海口控制工程管理所</t>
    <phoneticPr fontId="1" type="noConversion"/>
  </si>
  <si>
    <t xml:space="preserve">    省淮沭新河管理处水文站</t>
    <phoneticPr fontId="3" type="noConversion"/>
  </si>
  <si>
    <t xml:space="preserve">    省龙埝控制工程管理所</t>
    <phoneticPr fontId="1" type="noConversion"/>
  </si>
  <si>
    <t xml:space="preserve">    省沭阳控制工程管理所</t>
    <phoneticPr fontId="1" type="noConversion"/>
  </si>
  <si>
    <t xml:space="preserve">    省灌河响水地涵管理所</t>
    <phoneticPr fontId="1" type="noConversion"/>
  </si>
  <si>
    <t xml:space="preserve">    省滨海抽水站管理所</t>
    <phoneticPr fontId="1" type="noConversion"/>
  </si>
  <si>
    <t xml:space="preserve">    省淮安抽水三站管理所</t>
    <phoneticPr fontId="1" type="noConversion"/>
  </si>
  <si>
    <t xml:space="preserve">    省淮阴抽水站管理所</t>
    <phoneticPr fontId="1" type="noConversion"/>
  </si>
  <si>
    <t xml:space="preserve">    省北运西闸管理所</t>
    <phoneticPr fontId="1" type="noConversion"/>
  </si>
  <si>
    <t xml:space="preserve">    省南运西闸管理所</t>
    <phoneticPr fontId="1" type="noConversion"/>
  </si>
  <si>
    <t xml:space="preserve">    省高良涧闸管理所</t>
    <phoneticPr fontId="1" type="noConversion"/>
  </si>
  <si>
    <t xml:space="preserve">    省阜宁腰闸管理所</t>
    <phoneticPr fontId="1" type="noConversion"/>
  </si>
  <si>
    <t xml:space="preserve">    省通榆河总渠立交管理所</t>
    <phoneticPr fontId="1" type="noConversion"/>
  </si>
  <si>
    <t xml:space="preserve">    省运西分水闸管理所</t>
    <phoneticPr fontId="1" type="noConversion"/>
  </si>
  <si>
    <t xml:space="preserve">    省三河船闸管理所</t>
    <phoneticPr fontId="1" type="noConversion"/>
  </si>
  <si>
    <t xml:space="preserve">    省石港抽水站管理所</t>
    <phoneticPr fontId="1" type="noConversion"/>
  </si>
  <si>
    <t xml:space="preserve">    省万福闸管理所</t>
    <phoneticPr fontId="1" type="noConversion"/>
  </si>
  <si>
    <t xml:space="preserve">    省江都闸管理所</t>
    <phoneticPr fontId="1" type="noConversion"/>
  </si>
  <si>
    <t xml:space="preserve">    省宜陵闸管理所</t>
    <phoneticPr fontId="1" type="noConversion"/>
  </si>
  <si>
    <t xml:space="preserve">    管理处本级</t>
    <phoneticPr fontId="1" type="noConversion"/>
  </si>
  <si>
    <t xml:space="preserve">    省秦淮新河闸管理所</t>
    <phoneticPr fontId="1" type="noConversion"/>
  </si>
  <si>
    <t xml:space="preserve">    省常熟枢纽管理所</t>
    <phoneticPr fontId="1" type="noConversion"/>
  </si>
  <si>
    <t xml:space="preserve">    省张家港枢纽管理所</t>
    <phoneticPr fontId="1" type="noConversion"/>
  </si>
  <si>
    <t>省江边水利枢纽管理所</t>
    <phoneticPr fontId="1" type="noConversion"/>
  </si>
  <si>
    <t>省江边水利枢纽管理所</t>
    <phoneticPr fontId="1" type="noConversion"/>
  </si>
  <si>
    <t xml:space="preserve">    省大运河立交管理所</t>
    <phoneticPr fontId="1" type="noConversion"/>
  </si>
  <si>
    <t xml:space="preserve">    省淮阜控制工程管理所</t>
    <phoneticPr fontId="1" type="noConversion"/>
  </si>
  <si>
    <t xml:space="preserve">    省海口闸管理所</t>
    <phoneticPr fontId="1" type="noConversion"/>
  </si>
  <si>
    <t xml:space="preserve">    省水文局本级</t>
    <phoneticPr fontId="1" type="noConversion"/>
  </si>
  <si>
    <t xml:space="preserve">    省水文局南京分局</t>
    <phoneticPr fontId="1" type="noConversion"/>
  </si>
  <si>
    <t xml:space="preserve">    省水文局无锡分局</t>
    <phoneticPr fontId="1" type="noConversion"/>
  </si>
  <si>
    <t xml:space="preserve">    省水文局徐州分局</t>
    <phoneticPr fontId="1" type="noConversion"/>
  </si>
  <si>
    <t xml:space="preserve">    省水文局常州分局</t>
    <phoneticPr fontId="1" type="noConversion"/>
  </si>
  <si>
    <t xml:space="preserve">    省水文局苏州分局</t>
    <phoneticPr fontId="1" type="noConversion"/>
  </si>
  <si>
    <t xml:space="preserve">    省水文局南通分局</t>
    <phoneticPr fontId="1" type="noConversion"/>
  </si>
  <si>
    <t xml:space="preserve">    省水文局连云港分局</t>
    <phoneticPr fontId="1" type="noConversion"/>
  </si>
  <si>
    <t xml:space="preserve">    省水文局淮安分局</t>
    <phoneticPr fontId="1" type="noConversion"/>
  </si>
  <si>
    <t xml:space="preserve">    省水文局盐城分局</t>
    <phoneticPr fontId="1" type="noConversion"/>
  </si>
  <si>
    <t xml:space="preserve">省水利厅机关 </t>
    <phoneticPr fontId="6" type="noConversion"/>
  </si>
  <si>
    <t>省水政监察总队</t>
    <phoneticPr fontId="1" type="noConversion"/>
  </si>
  <si>
    <t>省农村水利科技发展中心</t>
    <phoneticPr fontId="6" type="noConversion"/>
  </si>
  <si>
    <t>省水利科学研究院</t>
    <phoneticPr fontId="6" type="noConversion"/>
  </si>
  <si>
    <t>刘老涧站等工程精密监测试点</t>
    <phoneticPr fontId="1" type="noConversion"/>
  </si>
  <si>
    <t>杨庄闸等工程精密监测试点</t>
    <phoneticPr fontId="1" type="noConversion"/>
  </si>
  <si>
    <t>淮阴闸检修盖板更换</t>
    <phoneticPr fontId="1" type="noConversion"/>
  </si>
  <si>
    <t>淮安一站等工程精密监测试点</t>
    <phoneticPr fontId="1" type="noConversion"/>
  </si>
  <si>
    <t>三河闸等工程精密监测试点</t>
    <phoneticPr fontId="1" type="noConversion"/>
  </si>
  <si>
    <t>管理处本级</t>
    <phoneticPr fontId="1" type="noConversion"/>
  </si>
  <si>
    <t>武定门节制闸等工程精密监测试点</t>
    <phoneticPr fontId="1" type="noConversion"/>
  </si>
  <si>
    <t>江阴水利枢纽等工程精密监测试点</t>
    <phoneticPr fontId="1" type="noConversion"/>
  </si>
  <si>
    <t>省张家港管理所</t>
    <phoneticPr fontId="6" type="noConversion"/>
  </si>
  <si>
    <t>张家港水利枢纽围网改造</t>
    <phoneticPr fontId="6" type="noConversion"/>
  </si>
  <si>
    <t>省江边水利枢纽管理所</t>
    <phoneticPr fontId="6" type="noConversion"/>
  </si>
  <si>
    <t>高港闸站等工程精密监测试点</t>
    <phoneticPr fontId="1" type="noConversion"/>
  </si>
  <si>
    <t>十三</t>
    <phoneticPr fontId="3" type="noConversion"/>
  </si>
  <si>
    <t>省水利厅财审处</t>
    <phoneticPr fontId="3" type="noConversion"/>
  </si>
  <si>
    <t>小计</t>
    <phoneticPr fontId="3" type="noConversion"/>
  </si>
  <si>
    <t>（二）</t>
  </si>
  <si>
    <t>省灌河响水地涵管理所</t>
    <phoneticPr fontId="1" type="noConversion"/>
  </si>
  <si>
    <t>省石港抽水站管理所</t>
    <phoneticPr fontId="1" type="noConversion"/>
  </si>
  <si>
    <t>1</t>
  </si>
  <si>
    <t>抗旱排涝机动队</t>
  </si>
  <si>
    <t>江都一站主副厂房屋面及水泵层检修层墙面等维修</t>
    <phoneticPr fontId="1" type="noConversion"/>
  </si>
  <si>
    <t>高港泵站4台机组内河侧闸门防腐及滚轮止水更换</t>
    <phoneticPr fontId="1" type="noConversion"/>
  </si>
  <si>
    <t>入海水道大运河立交通榆河立交工程涵洞水下抽检</t>
    <phoneticPr fontId="1" type="noConversion"/>
  </si>
  <si>
    <t>单位：万元</t>
    <phoneticPr fontId="1" type="noConversion"/>
  </si>
  <si>
    <t>本次下达</t>
    <phoneticPr fontId="1" type="noConversion"/>
  </si>
  <si>
    <t xml:space="preserve"> </t>
    <phoneticPr fontId="1" type="noConversion"/>
  </si>
  <si>
    <t>一</t>
    <phoneticPr fontId="1" type="noConversion"/>
  </si>
  <si>
    <t>二</t>
    <phoneticPr fontId="3" type="noConversion"/>
  </si>
  <si>
    <t>新沂河水域及滩地占用情况遥感监测</t>
  </si>
  <si>
    <t>沭河水域及滩地占用情况遥感监测</t>
  </si>
  <si>
    <t>新沭河水域及滩地占用情况遥感监测</t>
  </si>
  <si>
    <t>分淮入沂水域及滩地占用情况遥感监测</t>
  </si>
  <si>
    <t>连云港市11座大中型水库管理范围遥感监测</t>
  </si>
  <si>
    <t>三</t>
    <phoneticPr fontId="3" type="noConversion"/>
  </si>
  <si>
    <t>总渠、入海水道水域及滩地占用情况遥感监测</t>
  </si>
  <si>
    <t>废黄河水域及滩地占用情况遥感监测</t>
  </si>
  <si>
    <t>白马湖水生态监测及白马湖健康报告编制</t>
  </si>
  <si>
    <t>宝应湖水生态监测及宝应湖健康报告编制</t>
  </si>
  <si>
    <t>四</t>
    <phoneticPr fontId="3" type="noConversion"/>
  </si>
  <si>
    <t>淮河干流江苏段水域及滩地占用情况遥感监测</t>
  </si>
  <si>
    <t>淮安市5座中型水库管理范围遥感监测</t>
  </si>
  <si>
    <t>五</t>
    <phoneticPr fontId="3" type="noConversion"/>
  </si>
  <si>
    <t>京杭运河水域及滩地占用情况遥感监测</t>
  </si>
  <si>
    <t>扬州市、镇江市8座中型水库管理范围遥感监测</t>
  </si>
  <si>
    <t>高邮湖水生态监测及高邮湖健康报告编制</t>
  </si>
  <si>
    <t>邵伯湖水生态监测及邵伯湖健康报告编制</t>
  </si>
  <si>
    <t>六</t>
    <phoneticPr fontId="3" type="noConversion"/>
  </si>
  <si>
    <t>滁河水域及滩地占用情况遥感监测</t>
  </si>
  <si>
    <t>秦淮河（含秦淮新河、外秦淮河) 水域及滩地占用情况遥感监测</t>
  </si>
  <si>
    <t>南京市13座中型水库管理范围遥感监测</t>
  </si>
  <si>
    <t>石臼湖水生态监测及石臼湖健康报告编制</t>
  </si>
  <si>
    <t>固城湖水生态监测及固城湖健康报告编制</t>
  </si>
  <si>
    <t>七</t>
    <phoneticPr fontId="3" type="noConversion"/>
  </si>
  <si>
    <t>新孟河水域及滩地占用情况遥感监测</t>
  </si>
  <si>
    <t>新沟河水域及滩地占用情况遥感监测</t>
  </si>
  <si>
    <t>苏南运河水域及滩地占用情况遥感监测</t>
  </si>
  <si>
    <t>望虞河水域及滩地占用情况遥感监测</t>
  </si>
  <si>
    <t>苏南省管湖泊遥感监测</t>
  </si>
  <si>
    <t>太浦河水域及滩地占用情况遥感监测</t>
  </si>
  <si>
    <t>无锡市、常州市6座大中型水库管理范围遥感监测</t>
  </si>
  <si>
    <t>滆湖水生态监测及滆湖健康报告编制</t>
  </si>
  <si>
    <t>长荡湖水生态监测及长荡湖健康报告编制</t>
  </si>
  <si>
    <t>阳澄湖水生态监测及阳澄湖健康报告编制</t>
  </si>
  <si>
    <t>淀山湖水生态监测及淀山湖健康报告</t>
  </si>
  <si>
    <t>八</t>
    <phoneticPr fontId="3" type="noConversion"/>
  </si>
  <si>
    <t>省泰州引江河管理处</t>
    <phoneticPr fontId="1" type="noConversion"/>
  </si>
  <si>
    <t>九</t>
    <phoneticPr fontId="1" type="noConversion"/>
  </si>
  <si>
    <t>省灌溉动力管理一处</t>
    <phoneticPr fontId="1" type="noConversion"/>
  </si>
  <si>
    <t>十</t>
    <phoneticPr fontId="3" type="noConversion"/>
  </si>
  <si>
    <t>省防汛防旱抢险中心</t>
    <phoneticPr fontId="3" type="noConversion"/>
  </si>
  <si>
    <t>十一</t>
    <phoneticPr fontId="3" type="noConversion"/>
  </si>
  <si>
    <t>河湖资源信息平台运维150万元，堤防险工险段、涉河建设项目巡查检查200万元</t>
  </si>
  <si>
    <t>十二</t>
    <phoneticPr fontId="3" type="noConversion"/>
  </si>
  <si>
    <t>十三</t>
    <phoneticPr fontId="1" type="noConversion"/>
  </si>
  <si>
    <t>省水利工程规划办公室</t>
    <phoneticPr fontId="3" type="noConversion"/>
  </si>
  <si>
    <t>石臼湖、固城湖网格化管理，浦口区省级水域保护示范区建设、水域保护规划编制，长江堤防岸线巡查管理</t>
    <phoneticPr fontId="3" type="noConversion"/>
  </si>
  <si>
    <t>太湖、滆湖网格化管理</t>
    <phoneticPr fontId="3" type="noConversion"/>
  </si>
  <si>
    <t>长江堤防岸线巡查管理</t>
    <phoneticPr fontId="3" type="noConversion"/>
  </si>
  <si>
    <t>太湖、滆湖网格化管理</t>
    <phoneticPr fontId="3" type="noConversion"/>
  </si>
  <si>
    <t>骆马湖网格化管理</t>
    <phoneticPr fontId="3" type="noConversion"/>
  </si>
  <si>
    <t>小计</t>
    <phoneticPr fontId="1" type="noConversion"/>
  </si>
  <si>
    <t>水域空间监测监管</t>
    <phoneticPr fontId="1" type="noConversion"/>
  </si>
  <si>
    <t>任务性质</t>
    <phoneticPr fontId="1" type="noConversion"/>
  </si>
  <si>
    <t>指导性</t>
    <phoneticPr fontId="1" type="noConversion"/>
  </si>
  <si>
    <t>市县小计</t>
    <phoneticPr fontId="3" type="noConversion"/>
  </si>
  <si>
    <t>南京市</t>
    <phoneticPr fontId="1" type="noConversion"/>
  </si>
  <si>
    <t xml:space="preserve">    南京市本级</t>
    <phoneticPr fontId="1" type="noConversion"/>
  </si>
  <si>
    <t xml:space="preserve">    江宁区</t>
    <phoneticPr fontId="1" type="noConversion"/>
  </si>
  <si>
    <t xml:space="preserve">    浦口区</t>
    <phoneticPr fontId="1" type="noConversion"/>
  </si>
  <si>
    <t xml:space="preserve">    六合区</t>
    <phoneticPr fontId="1" type="noConversion"/>
  </si>
  <si>
    <t xml:space="preserve">    溧水区</t>
    <phoneticPr fontId="1" type="noConversion"/>
  </si>
  <si>
    <t xml:space="preserve">    高淳区</t>
    <phoneticPr fontId="1" type="noConversion"/>
  </si>
  <si>
    <t>无锡市</t>
    <phoneticPr fontId="1" type="noConversion"/>
  </si>
  <si>
    <t xml:space="preserve">    无锡市本级</t>
    <phoneticPr fontId="1" type="noConversion"/>
  </si>
  <si>
    <t xml:space="preserve">    锡山区</t>
    <phoneticPr fontId="1" type="noConversion"/>
  </si>
  <si>
    <t xml:space="preserve">    惠山区</t>
    <phoneticPr fontId="1" type="noConversion"/>
  </si>
  <si>
    <t xml:space="preserve">    滨湖区</t>
    <phoneticPr fontId="1" type="noConversion"/>
  </si>
  <si>
    <t xml:space="preserve">    江阴市</t>
    <phoneticPr fontId="1" type="noConversion"/>
  </si>
  <si>
    <t xml:space="preserve">    宜兴市</t>
    <phoneticPr fontId="1" type="noConversion"/>
  </si>
  <si>
    <t>徐州市</t>
    <phoneticPr fontId="1" type="noConversion"/>
  </si>
  <si>
    <t xml:space="preserve">    徐州市本级</t>
    <phoneticPr fontId="1" type="noConversion"/>
  </si>
  <si>
    <t xml:space="preserve">    铜山区</t>
    <phoneticPr fontId="1" type="noConversion"/>
  </si>
  <si>
    <t xml:space="preserve">    贾汪区</t>
    <phoneticPr fontId="1" type="noConversion"/>
  </si>
  <si>
    <t xml:space="preserve">    丰县</t>
    <phoneticPr fontId="1" type="noConversion"/>
  </si>
  <si>
    <t xml:space="preserve">    沛县</t>
    <phoneticPr fontId="1" type="noConversion"/>
  </si>
  <si>
    <t xml:space="preserve">    睢宁县</t>
    <phoneticPr fontId="1" type="noConversion"/>
  </si>
  <si>
    <t xml:space="preserve">    邳州市</t>
    <phoneticPr fontId="1" type="noConversion"/>
  </si>
  <si>
    <t xml:space="preserve">    新沂市</t>
    <phoneticPr fontId="1" type="noConversion"/>
  </si>
  <si>
    <t xml:space="preserve">    常州市本级</t>
    <phoneticPr fontId="1" type="noConversion"/>
  </si>
  <si>
    <t xml:space="preserve">    金坛区</t>
    <phoneticPr fontId="1" type="noConversion"/>
  </si>
  <si>
    <t xml:space="preserve">    武进区</t>
    <phoneticPr fontId="1" type="noConversion"/>
  </si>
  <si>
    <t xml:space="preserve">    新北区</t>
    <phoneticPr fontId="1" type="noConversion"/>
  </si>
  <si>
    <t xml:space="preserve">    溧阳市</t>
    <phoneticPr fontId="1" type="noConversion"/>
  </si>
  <si>
    <t xml:space="preserve">    苏州市本级</t>
    <phoneticPr fontId="1" type="noConversion"/>
  </si>
  <si>
    <t xml:space="preserve">    吴江区</t>
    <phoneticPr fontId="1" type="noConversion"/>
  </si>
  <si>
    <t xml:space="preserve">    吴中区</t>
    <phoneticPr fontId="1" type="noConversion"/>
  </si>
  <si>
    <t xml:space="preserve">    相城区</t>
    <phoneticPr fontId="1" type="noConversion"/>
  </si>
  <si>
    <t xml:space="preserve">    张家港市</t>
    <phoneticPr fontId="1" type="noConversion"/>
  </si>
  <si>
    <t xml:space="preserve">    常熟市</t>
    <phoneticPr fontId="1" type="noConversion"/>
  </si>
  <si>
    <t xml:space="preserve">    太仓市</t>
    <phoneticPr fontId="1" type="noConversion"/>
  </si>
  <si>
    <t xml:space="preserve">    昆山市</t>
    <phoneticPr fontId="1" type="noConversion"/>
  </si>
  <si>
    <t xml:space="preserve">    南通市本级</t>
    <phoneticPr fontId="1" type="noConversion"/>
  </si>
  <si>
    <t xml:space="preserve">    通州区</t>
    <phoneticPr fontId="1" type="noConversion"/>
  </si>
  <si>
    <t xml:space="preserve">    海门区</t>
    <phoneticPr fontId="1" type="noConversion"/>
  </si>
  <si>
    <t xml:space="preserve">    海安市</t>
    <phoneticPr fontId="1" type="noConversion"/>
  </si>
  <si>
    <t xml:space="preserve">    如皋市</t>
    <phoneticPr fontId="1" type="noConversion"/>
  </si>
  <si>
    <t xml:space="preserve">    如东县</t>
    <phoneticPr fontId="1" type="noConversion"/>
  </si>
  <si>
    <t xml:space="preserve">    启东市</t>
    <phoneticPr fontId="1" type="noConversion"/>
  </si>
  <si>
    <t xml:space="preserve">    连云港市本级</t>
    <phoneticPr fontId="1" type="noConversion"/>
  </si>
  <si>
    <t xml:space="preserve">    赣榆区</t>
    <phoneticPr fontId="1" type="noConversion"/>
  </si>
  <si>
    <t xml:space="preserve">    海州区</t>
    <phoneticPr fontId="1" type="noConversion"/>
  </si>
  <si>
    <t xml:space="preserve">    东海县</t>
    <phoneticPr fontId="1" type="noConversion"/>
  </si>
  <si>
    <t xml:space="preserve">    灌云县</t>
    <phoneticPr fontId="1" type="noConversion"/>
  </si>
  <si>
    <t xml:space="preserve">    灌南县</t>
    <phoneticPr fontId="1" type="noConversion"/>
  </si>
  <si>
    <t xml:space="preserve">    淮安市本级</t>
    <phoneticPr fontId="1" type="noConversion"/>
  </si>
  <si>
    <t xml:space="preserve">    淮安区</t>
    <phoneticPr fontId="1" type="noConversion"/>
  </si>
  <si>
    <t xml:space="preserve">    淮阴区</t>
    <phoneticPr fontId="1" type="noConversion"/>
  </si>
  <si>
    <t xml:space="preserve">    清江浦区</t>
    <phoneticPr fontId="1" type="noConversion"/>
  </si>
  <si>
    <t xml:space="preserve">    洪泽区</t>
    <phoneticPr fontId="1" type="noConversion"/>
  </si>
  <si>
    <t xml:space="preserve">    金湖县</t>
    <phoneticPr fontId="1" type="noConversion"/>
  </si>
  <si>
    <t xml:space="preserve">    盱眙县</t>
    <phoneticPr fontId="1" type="noConversion"/>
  </si>
  <si>
    <t xml:space="preserve">    涟水县</t>
    <phoneticPr fontId="1" type="noConversion"/>
  </si>
  <si>
    <t xml:space="preserve">    盐城市本级</t>
    <phoneticPr fontId="1" type="noConversion"/>
  </si>
  <si>
    <t xml:space="preserve">    大丰区</t>
    <phoneticPr fontId="1" type="noConversion"/>
  </si>
  <si>
    <t xml:space="preserve">    盐都区</t>
    <phoneticPr fontId="1" type="noConversion"/>
  </si>
  <si>
    <t xml:space="preserve">    亭湖区</t>
    <phoneticPr fontId="1" type="noConversion"/>
  </si>
  <si>
    <t xml:space="preserve">    东台市</t>
    <phoneticPr fontId="1" type="noConversion"/>
  </si>
  <si>
    <t xml:space="preserve">    建湖县</t>
    <phoneticPr fontId="1" type="noConversion"/>
  </si>
  <si>
    <t xml:space="preserve">    射阳县</t>
    <phoneticPr fontId="1" type="noConversion"/>
  </si>
  <si>
    <t xml:space="preserve">    阜宁县</t>
    <phoneticPr fontId="1" type="noConversion"/>
  </si>
  <si>
    <t xml:space="preserve">    滨海县</t>
    <phoneticPr fontId="1" type="noConversion"/>
  </si>
  <si>
    <t xml:space="preserve">    响水县</t>
    <phoneticPr fontId="1" type="noConversion"/>
  </si>
  <si>
    <t xml:space="preserve">    扬州市本级</t>
    <phoneticPr fontId="1" type="noConversion"/>
  </si>
  <si>
    <t xml:space="preserve">    江都区</t>
    <phoneticPr fontId="1" type="noConversion"/>
  </si>
  <si>
    <t xml:space="preserve">    邗江区</t>
    <phoneticPr fontId="1" type="noConversion"/>
  </si>
  <si>
    <t xml:space="preserve">    广陵区</t>
    <phoneticPr fontId="1" type="noConversion"/>
  </si>
  <si>
    <t xml:space="preserve">    宝应县</t>
    <phoneticPr fontId="1" type="noConversion"/>
  </si>
  <si>
    <t xml:space="preserve">    高邮市</t>
    <phoneticPr fontId="1" type="noConversion"/>
  </si>
  <si>
    <t xml:space="preserve">    仪征市</t>
    <phoneticPr fontId="1" type="noConversion"/>
  </si>
  <si>
    <t xml:space="preserve">    镇江市本级</t>
    <phoneticPr fontId="1" type="noConversion"/>
  </si>
  <si>
    <t xml:space="preserve">    丹徒区</t>
    <phoneticPr fontId="1" type="noConversion"/>
  </si>
  <si>
    <t xml:space="preserve">    丹阳市</t>
    <phoneticPr fontId="1" type="noConversion"/>
  </si>
  <si>
    <t xml:space="preserve">    句容市</t>
    <phoneticPr fontId="1" type="noConversion"/>
  </si>
  <si>
    <t xml:space="preserve">    扬中市</t>
    <phoneticPr fontId="1" type="noConversion"/>
  </si>
  <si>
    <t xml:space="preserve">    泰州市本级</t>
    <phoneticPr fontId="1" type="noConversion"/>
  </si>
  <si>
    <t xml:space="preserve">    海陵区</t>
    <phoneticPr fontId="1" type="noConversion"/>
  </si>
  <si>
    <t xml:space="preserve">    高港区</t>
    <phoneticPr fontId="1" type="noConversion"/>
  </si>
  <si>
    <t xml:space="preserve">    姜堰区</t>
    <phoneticPr fontId="1" type="noConversion"/>
  </si>
  <si>
    <t xml:space="preserve">    靖江市</t>
    <phoneticPr fontId="1" type="noConversion"/>
  </si>
  <si>
    <t xml:space="preserve">    泰兴市</t>
    <phoneticPr fontId="1" type="noConversion"/>
  </si>
  <si>
    <t xml:space="preserve">    兴化市</t>
    <phoneticPr fontId="1" type="noConversion"/>
  </si>
  <si>
    <t xml:space="preserve">    宿迁市本级</t>
    <phoneticPr fontId="1" type="noConversion"/>
  </si>
  <si>
    <t xml:space="preserve">    宿豫区</t>
    <phoneticPr fontId="1" type="noConversion"/>
  </si>
  <si>
    <t xml:space="preserve">    宿城区</t>
    <phoneticPr fontId="1" type="noConversion"/>
  </si>
  <si>
    <t xml:space="preserve">    沭阳县</t>
    <phoneticPr fontId="1" type="noConversion"/>
  </si>
  <si>
    <t xml:space="preserve">    泗洪县</t>
    <phoneticPr fontId="1" type="noConversion"/>
  </si>
  <si>
    <t xml:space="preserve">    泗阳县</t>
    <phoneticPr fontId="1" type="noConversion"/>
  </si>
  <si>
    <t>省级小计</t>
    <phoneticPr fontId="1" type="noConversion"/>
  </si>
  <si>
    <t>省监狱农场</t>
    <phoneticPr fontId="1" type="noConversion"/>
  </si>
  <si>
    <t xml:space="preserve">    管理处本级</t>
    <phoneticPr fontId="1" type="noConversion"/>
  </si>
  <si>
    <t>省淮沭新河管理处</t>
    <phoneticPr fontId="3" type="noConversion"/>
  </si>
  <si>
    <t xml:space="preserve">    省二河闸管理所</t>
    <phoneticPr fontId="1" type="noConversion"/>
  </si>
  <si>
    <t xml:space="preserve">    省淮阴闸管理所</t>
    <phoneticPr fontId="1" type="noConversion"/>
  </si>
  <si>
    <t xml:space="preserve">    省杨庄闸管理所</t>
    <phoneticPr fontId="1" type="noConversion"/>
  </si>
  <si>
    <t xml:space="preserve">    省沭阳闸管理所</t>
    <phoneticPr fontId="1" type="noConversion"/>
  </si>
  <si>
    <t xml:space="preserve">    省沭新闸管理所</t>
    <phoneticPr fontId="1" type="noConversion"/>
  </si>
  <si>
    <t xml:space="preserve">    省蔷薇河地涵管理所</t>
    <phoneticPr fontId="1" type="noConversion"/>
  </si>
  <si>
    <t xml:space="preserve">    省盐河北闸管理所</t>
    <phoneticPr fontId="1" type="noConversion"/>
  </si>
  <si>
    <t xml:space="preserve">    省善后闸管理所</t>
    <phoneticPr fontId="1" type="noConversion"/>
  </si>
  <si>
    <t xml:space="preserve">    省新沂河海口控制工程管理所</t>
    <phoneticPr fontId="1" type="noConversion"/>
  </si>
  <si>
    <t xml:space="preserve">    省淮沭新河管理处水文站</t>
    <phoneticPr fontId="3" type="noConversion"/>
  </si>
  <si>
    <t xml:space="preserve">    省龙埝控制工程管理所</t>
    <phoneticPr fontId="1" type="noConversion"/>
  </si>
  <si>
    <t xml:space="preserve">    省沭阳控制工程管理所</t>
    <phoneticPr fontId="1" type="noConversion"/>
  </si>
  <si>
    <t xml:space="preserve">    省灌河响水地涵管理所</t>
    <phoneticPr fontId="1" type="noConversion"/>
  </si>
  <si>
    <t xml:space="preserve">    省滨海抽水站管理所</t>
    <phoneticPr fontId="1" type="noConversion"/>
  </si>
  <si>
    <t xml:space="preserve">    省淮安抽水三站管理所</t>
    <phoneticPr fontId="1" type="noConversion"/>
  </si>
  <si>
    <t xml:space="preserve">    省淮阴抽水站管理所</t>
    <phoneticPr fontId="1" type="noConversion"/>
  </si>
  <si>
    <t xml:space="preserve">    省北运西闸管理所</t>
    <phoneticPr fontId="1" type="noConversion"/>
  </si>
  <si>
    <t xml:space="preserve">    省南运西闸管理所</t>
    <phoneticPr fontId="1" type="noConversion"/>
  </si>
  <si>
    <t xml:space="preserve">    省高良涧闸管理所</t>
    <phoneticPr fontId="1" type="noConversion"/>
  </si>
  <si>
    <t xml:space="preserve">    省阜宁腰闸管理所</t>
    <phoneticPr fontId="1" type="noConversion"/>
  </si>
  <si>
    <t xml:space="preserve">    省通榆河总渠立交管理所</t>
    <phoneticPr fontId="1" type="noConversion"/>
  </si>
  <si>
    <t xml:space="preserve">    省运西分水闸管理所</t>
    <phoneticPr fontId="1" type="noConversion"/>
  </si>
  <si>
    <t xml:space="preserve">    省灌溉总渠管理处水文站</t>
    <phoneticPr fontId="3" type="noConversion"/>
  </si>
  <si>
    <t xml:space="preserve">    管理处本级 </t>
    <phoneticPr fontId="1" type="noConversion"/>
  </si>
  <si>
    <t xml:space="preserve">    省三河闸管理所</t>
    <phoneticPr fontId="1" type="noConversion"/>
  </si>
  <si>
    <t xml:space="preserve">    省洪泽湖堤防管理所</t>
    <phoneticPr fontId="1" type="noConversion"/>
  </si>
  <si>
    <t xml:space="preserve">    省三河船闸管理所</t>
    <phoneticPr fontId="1" type="noConversion"/>
  </si>
  <si>
    <t xml:space="preserve">    省石港抽水站管理所</t>
    <phoneticPr fontId="1" type="noConversion"/>
  </si>
  <si>
    <t xml:space="preserve">    省万福闸管理所</t>
    <phoneticPr fontId="1" type="noConversion"/>
  </si>
  <si>
    <t xml:space="preserve">    省江都闸管理所</t>
    <phoneticPr fontId="1" type="noConversion"/>
  </si>
  <si>
    <t xml:space="preserve">    省宜陵闸管理所</t>
    <phoneticPr fontId="1" type="noConversion"/>
  </si>
  <si>
    <t xml:space="preserve">    省秦淮新河闸管理所</t>
    <phoneticPr fontId="1" type="noConversion"/>
  </si>
  <si>
    <t xml:space="preserve">    省常熟枢纽管理所</t>
    <phoneticPr fontId="1" type="noConversion"/>
  </si>
  <si>
    <t xml:space="preserve">    省张家港枢纽管理所</t>
    <phoneticPr fontId="1" type="noConversion"/>
  </si>
  <si>
    <t xml:space="preserve">    省大运河立交管理所</t>
    <phoneticPr fontId="1" type="noConversion"/>
  </si>
  <si>
    <t xml:space="preserve">    省淮阜控制工程管理所</t>
    <phoneticPr fontId="1" type="noConversion"/>
  </si>
  <si>
    <t xml:space="preserve">    省海口闸管理所</t>
    <phoneticPr fontId="1" type="noConversion"/>
  </si>
  <si>
    <t xml:space="preserve">    省水土保持生态环境监测总站</t>
    <phoneticPr fontId="1" type="noConversion"/>
  </si>
  <si>
    <t xml:space="preserve">省水利厅机关 </t>
    <phoneticPr fontId="6" type="noConversion"/>
  </si>
  <si>
    <t>省水政监察总队</t>
    <phoneticPr fontId="1" type="noConversion"/>
  </si>
  <si>
    <t>省农村水利科技发展中心</t>
    <phoneticPr fontId="6" type="noConversion"/>
  </si>
  <si>
    <t>省水利科学研究院</t>
    <phoneticPr fontId="6" type="noConversion"/>
  </si>
  <si>
    <t>省水利厅机关后勤服务中心</t>
    <phoneticPr fontId="6" type="noConversion"/>
  </si>
  <si>
    <t>省水利科教中心</t>
    <phoneticPr fontId="6" type="noConversion"/>
  </si>
  <si>
    <t>省水利厅财审处</t>
    <phoneticPr fontId="6" type="noConversion"/>
  </si>
  <si>
    <t>省水利规划办公室</t>
    <phoneticPr fontId="1" type="noConversion"/>
  </si>
  <si>
    <t xml:space="preserve"> 省黄墩湖滞洪闸管理所</t>
    <phoneticPr fontId="1" type="noConversion"/>
  </si>
  <si>
    <t xml:space="preserve"> 省皂河抽水站</t>
    <phoneticPr fontId="1" type="noConversion"/>
  </si>
  <si>
    <t xml:space="preserve"> 省沙集闸站管理所</t>
    <phoneticPr fontId="1" type="noConversion"/>
  </si>
  <si>
    <t xml:space="preserve"> 省刘老涧闸站管理所</t>
    <phoneticPr fontId="1" type="noConversion"/>
  </si>
  <si>
    <t xml:space="preserve"> 省泗阳闸站管理所</t>
    <phoneticPr fontId="1" type="noConversion"/>
  </si>
  <si>
    <t xml:space="preserve"> 管理处本级</t>
    <phoneticPr fontId="1" type="noConversion"/>
  </si>
  <si>
    <t xml:space="preserve"> 省皂河闸管理所</t>
    <phoneticPr fontId="1" type="noConversion"/>
  </si>
  <si>
    <t xml:space="preserve"> 省洋河滩闸管理所</t>
    <phoneticPr fontId="1" type="noConversion"/>
  </si>
  <si>
    <t xml:space="preserve"> 省抗旱排涝队</t>
    <phoneticPr fontId="1" type="noConversion"/>
  </si>
  <si>
    <t xml:space="preserve"> 省骆运水利工程管理处
   水文站</t>
    <phoneticPr fontId="3" type="noConversion"/>
  </si>
  <si>
    <t>其中：通榆河管理处国家级复核100万元</t>
    <phoneticPr fontId="1" type="noConversion"/>
  </si>
  <si>
    <t>其中：北山水库创建国家级补助300万</t>
    <phoneticPr fontId="1" type="noConversion"/>
  </si>
  <si>
    <t>省洪泽湖堤防管理所</t>
    <phoneticPr fontId="1" type="noConversion"/>
  </si>
  <si>
    <t>附件3-3-2</t>
    <phoneticPr fontId="1" type="noConversion"/>
  </si>
  <si>
    <t xml:space="preserve">    省水土保持生态环境监测总站</t>
    <phoneticPr fontId="1" type="noConversion"/>
  </si>
  <si>
    <t>国家级县域节水型社会建设、省级节水型工业园区建设技术复核</t>
    <phoneticPr fontId="1" type="noConversion"/>
  </si>
  <si>
    <t>计划用水户节水核查</t>
    <phoneticPr fontId="1" type="noConversion"/>
  </si>
  <si>
    <t>江苏省用水定额修订增补</t>
    <phoneticPr fontId="1" type="noConversion"/>
  </si>
  <si>
    <t>江苏省高耗水行业水效提升途径和管理措施研究；非常规利用水源典型示范调查</t>
    <phoneticPr fontId="1" type="noConversion"/>
  </si>
  <si>
    <t>节水统计分析及省市县三级节水型载体调查登记和动态管理</t>
    <phoneticPr fontId="1" type="noConversion"/>
  </si>
  <si>
    <t>省级节水型载体建设技术审核和复核</t>
    <phoneticPr fontId="1" type="noConversion"/>
  </si>
  <si>
    <t>省级节约用水信息化平台构建</t>
    <phoneticPr fontId="1" type="noConversion"/>
  </si>
  <si>
    <t>省级水效领跑者1家、省级节水教育基地2个、节水型学校1所、水利部节水型高校2所；开展节水基础工作，用于水平衡测试 、节水载体建设、节水评价、节水督查等</t>
    <phoneticPr fontId="1" type="noConversion"/>
  </si>
  <si>
    <t>2021年省级节水教育基地1个和节水型学校1所；开展节水基础工作，用于水平衡测试 、节水载体建设、节水评价、节水督查等</t>
    <phoneticPr fontId="3" type="noConversion"/>
  </si>
  <si>
    <t>提前下达2022年省级水利发展资金明细表
(2021年度中型灌区)</t>
    <phoneticPr fontId="6" type="noConversion"/>
  </si>
  <si>
    <t>提前下达2022年省级水利发展资金明细表（省本级水利工程维修）</t>
    <phoneticPr fontId="1" type="noConversion"/>
  </si>
  <si>
    <t>盐河北闸下游护坡维修</t>
    <phoneticPr fontId="1" type="noConversion"/>
  </si>
  <si>
    <t>市本级、云龙区水行政执法和河湖采砂管理等</t>
    <phoneticPr fontId="1" type="noConversion"/>
  </si>
  <si>
    <t>水行政执法和河湖采砂管理，购置执法装备等</t>
    <phoneticPr fontId="1" type="noConversion"/>
  </si>
  <si>
    <t>水行政执法和河湖采砂管理，开发区执法基地建设等</t>
    <phoneticPr fontId="1" type="noConversion"/>
  </si>
  <si>
    <t>地下水应急储备方案编制及条例宣贯</t>
    <phoneticPr fontId="1" type="noConversion"/>
  </si>
  <si>
    <t>省石港抽水站管理所</t>
    <phoneticPr fontId="1" type="noConversion"/>
  </si>
  <si>
    <t>滁河、红山窑闸、三汊湾闸、划子口闸、新禹河枢纽、红山窑站、金牛山站、金牛山水库、河王坝水库、大河桥水库、大泉水库、山湖水库，25座小（1）型水库、26座小（2）型水库管护；33座范化小水库养护</t>
    <phoneticPr fontId="3" type="noConversion"/>
  </si>
  <si>
    <t>石臼湖、天生桥闸、湫湖站、方便水库、中山水库、卧龙水库、老鸦坝水库、赭山头水库、姚家水库，15座小（1）型水库、58座小（2）型水库管护；62座规范化小水库养护</t>
    <phoneticPr fontId="3" type="noConversion"/>
  </si>
  <si>
    <t>固城湖、石臼湖、水阳江、茅东闸、杨家湾闸、淳东站、蛇山站、龙墩河水库，2座小（1）型水库、13座小（2）型水库管护；13座规范化小水库养护</t>
    <phoneticPr fontId="3" type="noConversion"/>
  </si>
  <si>
    <t>五里湖闸、直湖港闸、梅梁湖站、大渲河站、西直湖港闸站枢纽、大溪港节制闸、太湖</t>
    <phoneticPr fontId="3" type="noConversion"/>
  </si>
  <si>
    <t>新沟河</t>
    <phoneticPr fontId="3" type="noConversion"/>
  </si>
  <si>
    <t>武进港闸、雅浦港闸、遥观南枢纽（闸、站）、遥观北枢纽（闸、站）</t>
    <phoneticPr fontId="3" type="noConversion"/>
  </si>
  <si>
    <t>太湖、太浦河、京杭运河苏南段</t>
    <phoneticPr fontId="3" type="noConversion"/>
  </si>
  <si>
    <t>太湖、京杭运河苏南段</t>
    <phoneticPr fontId="3" type="noConversion"/>
  </si>
  <si>
    <t>太湖、望虞河、京杭运河苏南段</t>
    <phoneticPr fontId="3" type="noConversion"/>
  </si>
  <si>
    <t>长江，十一圩港闸、三干河江边闸、太字圩港闸、五干河闸、一干河江边闸、张家港闸、走马塘江边闸、朝东圩港江边闸、五节桥港江边闸、六干河闸、渡泾港节制闸、四干河节制闸</t>
    <phoneticPr fontId="3" type="noConversion"/>
  </si>
  <si>
    <t>长江、望虞河，白茆闸、浒浦闸、福山闸、金泾闸</t>
    <phoneticPr fontId="3" type="noConversion"/>
  </si>
  <si>
    <t>长江，浏河闸、七浦闸</t>
    <phoneticPr fontId="3" type="noConversion"/>
  </si>
  <si>
    <t>吴淞江</t>
    <phoneticPr fontId="3" type="noConversion"/>
  </si>
  <si>
    <t>海堤，团结新闸、遥望港闸、九圩港枢纽（闸、站）、通吕枢纽（闸、站）、营船港闸、新江海河闸</t>
    <phoneticPr fontId="3" type="noConversion"/>
  </si>
  <si>
    <t>长江</t>
    <phoneticPr fontId="3" type="noConversion"/>
  </si>
  <si>
    <t>长江、海堤，大新闸、灵甸闸、浒通河闸</t>
    <phoneticPr fontId="3" type="noConversion"/>
  </si>
  <si>
    <t>长江，如皋港闸、碾砣港闸、焦港枢纽（闸、站）</t>
    <phoneticPr fontId="3" type="noConversion"/>
  </si>
  <si>
    <t>海堤，东安新闸、掘苴新闸、洋口外闸</t>
    <phoneticPr fontId="3" type="noConversion"/>
  </si>
  <si>
    <t>长江、海堤，蒿枝港闸、大漾港闸、塘芦港新闸</t>
    <phoneticPr fontId="3" type="noConversion"/>
  </si>
  <si>
    <t>通榆河、新沭河、海堤，兴庄河闸、柘汪河闸、朱稽河闸、范河闸、范河新闸、官庄河闸、韩口河闸、青口河闸、沙汪河新闸、兴庄河新闸、大温庄站、肖岭水电站，小塔山水库、八条路水库，12座小（1）型水库、66座小（2）型水库管护，21座规范化小水库养护</t>
    <phoneticPr fontId="3" type="noConversion"/>
  </si>
  <si>
    <t>新沭河，磨山河桥闸，安峰山、西双湖、贺庄、大石埠、昌梨、房山、横沟、羽山水库；房山站、芝麻站、石梁河站、青湖闸水电站、范埠闸水电站，20座小（1）型水库、37座小（2）型水库管护，23座规范化小水库养护</t>
    <phoneticPr fontId="3" type="noConversion"/>
  </si>
  <si>
    <t>新沂河、海堤，燕尾闸、五灌河闸、五图闸、图西闸、东门河节制闸，通榆河</t>
    <phoneticPr fontId="3" type="noConversion"/>
  </si>
  <si>
    <t>新沂河、通榆河，北六塘河闸、龙沟河闸、义泽河闸、武障河闸、小潮河闸</t>
    <phoneticPr fontId="3" type="noConversion"/>
  </si>
  <si>
    <t>淮河入江水道、淮河，清水坝站，化农、桂五、山洪、红旗、龙王山水库，41座小（1）型水库、80座小（2）型水库管护，76座规范化小水库养护</t>
    <phoneticPr fontId="3" type="noConversion"/>
  </si>
  <si>
    <t>废黄河，唐响河闸、一帆河闸，朱码水电站</t>
    <phoneticPr fontId="3" type="noConversion"/>
  </si>
  <si>
    <t>海堤、通榆河，大丰闸、三里闸、四卯酉闸、竹港新闸、川东港新闸、王港新闸</t>
    <phoneticPr fontId="3" type="noConversion"/>
  </si>
  <si>
    <t>海堤、通榆河，川水港闸、方塘河闸、梁垛河闸、梁垛河南闸、新港闸，安丰站、富安站、东台站</t>
    <phoneticPr fontId="3" type="noConversion"/>
  </si>
  <si>
    <t>苏北灌溉总渠、海堤，双洋闸、环洋洞、夸套闸、利民河闸、运粮河闸、射阳港闸、运棉河闸</t>
    <phoneticPr fontId="3" type="noConversion"/>
  </si>
  <si>
    <t>长江、淮河入江水道、里运河、瓜洲闸、大官桥漫水闸、瓜洲抽水站，12座小（2）型水库管护，7座规范化小水库养护</t>
    <phoneticPr fontId="3" type="noConversion"/>
  </si>
  <si>
    <t>长江，胥浦河节制闸、泗源沟闸、十二圩站、土桥站，月塘水库，16座小（1）型水库、38座小（2）型水库管护，27座规范化小水库养护</t>
    <phoneticPr fontId="3" type="noConversion"/>
  </si>
  <si>
    <t>长江，谏壁节制闸、丹徒闸、丹徒南闸、京口闸、七摆渡闸、谏壁抽水站、龟山闸、2座小（1）型水库、9座小（2）型水库管护，11座规范化小水库养护</t>
    <phoneticPr fontId="3" type="noConversion"/>
  </si>
  <si>
    <t>长江、凌塘水库、12座小（1）型水库、20座小（2）型水库管护，29座规范化小水库养护</t>
    <phoneticPr fontId="3" type="noConversion"/>
  </si>
  <si>
    <t>长江，口岸闸、高港闸站</t>
    <phoneticPr fontId="3" type="noConversion"/>
  </si>
  <si>
    <t>长江，安宁港闸、夏仕港闸、上六圩闸、十圩港闸、上九圩港泵站、下六圩水利枢纽</t>
    <phoneticPr fontId="3" type="noConversion"/>
  </si>
  <si>
    <t>长江，马甸水利枢纽、焦土港闸、过船港闸、天星港闸</t>
    <phoneticPr fontId="3" type="noConversion"/>
  </si>
  <si>
    <t>淮河、怀洪新河、徐洪河，安东河闸，15座小（1）型水库、23座小（2）型水库管护，22座规范化小水库养护</t>
    <phoneticPr fontId="3" type="noConversion"/>
  </si>
  <si>
    <t>淮沭河、中运河，高松河闸</t>
    <phoneticPr fontId="3" type="noConversion"/>
  </si>
  <si>
    <t>长江、新沟河，利港闸、定波北闸、白屈港枢纽、新夏港站</t>
    <phoneticPr fontId="3" type="noConversion"/>
  </si>
  <si>
    <t>新孟河，太湖，横山水库、油车水库，4座小（1）型、13座小（2）型水库管护，16座规范化小水库养护</t>
    <phoneticPr fontId="3" type="noConversion"/>
  </si>
  <si>
    <t>长江、苏南运河、新孟河、新沟河，孟城闸、石堰节制闸、魏村枢纽（闸、站）、澡港枢纽（闸、站）</t>
    <phoneticPr fontId="3" type="noConversion"/>
  </si>
  <si>
    <t>新孟河，茅东水库，7座小（1）型水库、17座小（2）型水库管护，22座规范化小水库养护</t>
    <phoneticPr fontId="3" type="noConversion"/>
  </si>
  <si>
    <t>吴淞江、京杭运河苏南段，胥口节制闸</t>
    <phoneticPr fontId="3" type="noConversion"/>
  </si>
  <si>
    <t>新沭河，海堤，张圩港闸站、西港闸、西墅闸、大板跳闸、临洪闸、大浦闸、大平庄闸、蒋庄漫水闸、三洋港闸、临洪东站自排闸、富安调度闸、新城闸、开泰闸、烧香河北闸、沭南闸、沭北闸、乌龙河调度闸、乌龙河自排闸、大浦站、临洪西站、临洪东站、灌河北泵站、善后河南泵站、大浦二站，石梁河水库，石梁河水电站，5座小（1）型水库、9座小（2）型水库管护，6座规范化小水库养护</t>
    <phoneticPr fontId="3" type="noConversion"/>
  </si>
  <si>
    <t>淮河入海水道、苏北灌溉总渠、废黄河、通榆河，芦扬泵站、周门站、单港站、北沙站、阜宁泵站，里下河水源调整工程</t>
    <phoneticPr fontId="3" type="noConversion"/>
  </si>
  <si>
    <t>长江、淮河入江水道、里运河，扬州闸、仪扬河闸、润扬河闸、瓜洲泵站</t>
    <phoneticPr fontId="3" type="noConversion"/>
  </si>
  <si>
    <t>淮河入江水道、里运河、潼河、运西河、金宝航道、三阳河，宝应地涵，里下河水源调整工程</t>
    <phoneticPr fontId="3" type="noConversion"/>
  </si>
  <si>
    <t>淮河入江水道、里运河、三阳河，杨庄漫水闸、毛港漫水闸、新港漫水闸、老王港漫水闸、新王港漫水闸、庄台河漫水闸、湖滨漫水闸、河湖调度闸，3座小（2）型水库管护，2座规范化小水库养护，里下河水源调整工程</t>
    <phoneticPr fontId="3" type="noConversion"/>
  </si>
  <si>
    <t>长江、新孟河，九曲河枢纽，2座小（1）型、6座小（2）型水库管护，8座规范化小水库养护</t>
    <phoneticPr fontId="3" type="noConversion"/>
  </si>
  <si>
    <t>长江，二墩港站、夏家港站、沙家港闸站、思议港闸站、东新港闸</t>
    <phoneticPr fontId="3" type="noConversion"/>
  </si>
  <si>
    <t>泰东河、新通扬运河泰西段</t>
    <phoneticPr fontId="3" type="noConversion"/>
  </si>
  <si>
    <t>骆马湖网格化管理</t>
    <phoneticPr fontId="3" type="noConversion"/>
  </si>
  <si>
    <t>太湖、滆湖、长荡湖网格化管理</t>
    <phoneticPr fontId="3" type="noConversion"/>
  </si>
  <si>
    <t>长荡湖网格化管理</t>
    <phoneticPr fontId="3" type="noConversion"/>
  </si>
  <si>
    <t>太湖、滆湖网格化管理</t>
    <phoneticPr fontId="3" type="noConversion"/>
  </si>
  <si>
    <t>长江堤防岸线巡查管理</t>
    <phoneticPr fontId="3" type="noConversion"/>
  </si>
  <si>
    <t>长荡湖网格化管理</t>
    <phoneticPr fontId="3" type="noConversion"/>
  </si>
  <si>
    <t>太湖网格化管理，吴江区省级水域保护示范区建设</t>
    <phoneticPr fontId="3" type="noConversion"/>
  </si>
  <si>
    <t>长江堤防岸线巡查管理</t>
    <phoneticPr fontId="3" type="noConversion"/>
  </si>
  <si>
    <t>长江堤防岸线巡查管理，省级水域保护示范区建设、水域保护规划编制</t>
    <phoneticPr fontId="3" type="noConversion"/>
  </si>
  <si>
    <t>省级水域保护示范区建设，长江堤防岸线巡查管理</t>
    <phoneticPr fontId="3" type="noConversion"/>
  </si>
  <si>
    <t>洪泽湖网格化管理,清退圈圩14325亩，开展生态修复</t>
    <phoneticPr fontId="3" type="noConversion"/>
  </si>
  <si>
    <t>洪泽湖、白马湖网格化管理,清退圈圩10000亩，开展生态修复</t>
    <phoneticPr fontId="3" type="noConversion"/>
  </si>
  <si>
    <t>白马湖、宝应湖、高邮湖网格化管理</t>
    <phoneticPr fontId="3" type="noConversion"/>
  </si>
  <si>
    <t>洪泽湖网格化管理,清退圈圩7500亩，开展生态修复</t>
    <phoneticPr fontId="3" type="noConversion"/>
  </si>
  <si>
    <t>里下河湖荡网格化管理</t>
    <phoneticPr fontId="3" type="noConversion"/>
  </si>
  <si>
    <t>里下河湖荡网格化管理</t>
    <phoneticPr fontId="3" type="noConversion"/>
  </si>
  <si>
    <t>白马湖、宝应湖、里下河湖荡、高邮湖、邵伯湖网格化管理，生态幸福河湖示范建设，长江堤防岸线巡查管理</t>
    <phoneticPr fontId="3" type="noConversion"/>
  </si>
  <si>
    <t>邵伯湖、里下河湖荡网格化管理，长江堤防岸线巡查管理</t>
    <phoneticPr fontId="3" type="noConversion"/>
  </si>
  <si>
    <t>邵伯湖网格化管理，长江堤防岸线巡查管理</t>
    <phoneticPr fontId="3" type="noConversion"/>
  </si>
  <si>
    <t>白马湖、宝应湖、里下河湖荡、高邮湖网格化管理</t>
    <phoneticPr fontId="3" type="noConversion"/>
  </si>
  <si>
    <t>里下河湖荡网格化管理，姜堰区省级水域保护示范区建设，长江堤防岸线巡查管理</t>
    <phoneticPr fontId="3" type="noConversion"/>
  </si>
  <si>
    <t>洪泽湖、骆马湖网格化管理,清退圈圩4500亩，开展生态修复</t>
    <phoneticPr fontId="3" type="noConversion"/>
  </si>
  <si>
    <t>洪泽湖网格化管理，清退圈圩20000亩，开展生态修复,省级水域保护示范区建设</t>
    <phoneticPr fontId="3" type="noConversion"/>
  </si>
  <si>
    <t>洪泽湖网格化管理,开展生态修复</t>
    <phoneticPr fontId="3" type="noConversion"/>
  </si>
  <si>
    <t>水利工程维修养护(含堤防养护）</t>
    <phoneticPr fontId="1" type="noConversion"/>
  </si>
  <si>
    <t>骆马湖网格化管理</t>
    <phoneticPr fontId="1" type="noConversion"/>
  </si>
  <si>
    <t>沂河水域及滩地占用情况遥感监测</t>
    <phoneticPr fontId="3" type="noConversion"/>
  </si>
  <si>
    <t>2021年尾款3万元。2022年项目总金额6万元，2022年先安排3万元。</t>
    <phoneticPr fontId="3" type="noConversion"/>
  </si>
  <si>
    <t>徐洪河水域及滩地占用情况遥感监测</t>
    <phoneticPr fontId="3" type="noConversion"/>
  </si>
  <si>
    <t>2021年尾款8万元。2022年项目总金额23万元，2022年先安排15万元。</t>
    <phoneticPr fontId="3" type="noConversion"/>
  </si>
  <si>
    <t>徐州市5座中型水库管理范围遥感监测</t>
    <phoneticPr fontId="3" type="noConversion"/>
  </si>
  <si>
    <t>2021年尾款15万元。2022年项目总金额40万元，2022年先安排25万元。</t>
    <phoneticPr fontId="3" type="noConversion"/>
  </si>
  <si>
    <t>2021年尾款16万元。</t>
    <phoneticPr fontId="1" type="noConversion"/>
  </si>
  <si>
    <t>徐洪河水生态监测</t>
    <phoneticPr fontId="3" type="noConversion"/>
  </si>
  <si>
    <t>2021年尾款6万。</t>
    <phoneticPr fontId="3" type="noConversion"/>
  </si>
  <si>
    <t>沂河水生态监测</t>
    <phoneticPr fontId="3" type="noConversion"/>
  </si>
  <si>
    <t>2021年尾款6万元。</t>
    <phoneticPr fontId="3" type="noConversion"/>
  </si>
  <si>
    <t>新沂河水生态监测</t>
    <phoneticPr fontId="3" type="noConversion"/>
  </si>
  <si>
    <t>2021年尾款9万元。</t>
    <phoneticPr fontId="1" type="noConversion"/>
  </si>
  <si>
    <t>骆马湖、徐洪河、新沂河、沂河、邳苍分洪道、房亭河等水域保护状况调查评价</t>
    <phoneticPr fontId="1" type="noConversion"/>
  </si>
  <si>
    <t>河道巡查管理</t>
    <phoneticPr fontId="1" type="noConversion"/>
  </si>
  <si>
    <t>2021年尾款6万元。2022年项目总金额16万元，2022年先安排10万元。</t>
    <phoneticPr fontId="3" type="noConversion"/>
  </si>
  <si>
    <t>2021年尾款4万元。2022年项目总金额11万元，2022年先安排7万元。</t>
    <phoneticPr fontId="3" type="noConversion"/>
  </si>
  <si>
    <t>2021年尾款7万元。2022年项目总金额21万元，2022年先安排14万元。</t>
    <phoneticPr fontId="1" type="noConversion"/>
  </si>
  <si>
    <t>2021年尾款39万元。2022年项目总金额100万元，2022年先安排61万元。</t>
    <phoneticPr fontId="3" type="noConversion"/>
  </si>
  <si>
    <t>沭河水生态监测</t>
    <phoneticPr fontId="1" type="noConversion"/>
  </si>
  <si>
    <t>2021年尾款6万元。</t>
    <phoneticPr fontId="3" type="noConversion"/>
  </si>
  <si>
    <t>新沭河水生态监测</t>
    <phoneticPr fontId="1" type="noConversion"/>
  </si>
  <si>
    <t>分淮入沂水生态监测</t>
    <phoneticPr fontId="1" type="noConversion"/>
  </si>
  <si>
    <t>沭河、新沭河、分淮入沂等水域保护状况调查评价</t>
    <phoneticPr fontId="1" type="noConversion"/>
  </si>
  <si>
    <t>白马湖、宝应湖网格化管理</t>
    <phoneticPr fontId="1" type="noConversion"/>
  </si>
  <si>
    <t>2021年尾款11万元。2022年项目总金额33万元，2022年先安排22万元。</t>
    <phoneticPr fontId="1" type="noConversion"/>
  </si>
  <si>
    <t>2021年尾款11万元。2022年项目总金额33万元，2022年先安排22万元。</t>
    <phoneticPr fontId="3" type="noConversion"/>
  </si>
  <si>
    <t>2021年尾款8万元。</t>
    <phoneticPr fontId="1" type="noConversion"/>
  </si>
  <si>
    <t>淮河入海水道水生态监测</t>
    <phoneticPr fontId="1" type="noConversion"/>
  </si>
  <si>
    <t>2021年尾款8万元。</t>
    <phoneticPr fontId="3" type="noConversion"/>
  </si>
  <si>
    <t>苏北灌溉总渠水生态监测</t>
    <phoneticPr fontId="1" type="noConversion"/>
  </si>
  <si>
    <t>2021年尾款7万元。</t>
    <phoneticPr fontId="1" type="noConversion"/>
  </si>
  <si>
    <t>洪泽湖网格化管理</t>
    <phoneticPr fontId="1" type="noConversion"/>
  </si>
  <si>
    <t>洪泽湖周边滞洪区范围划定</t>
    <phoneticPr fontId="1" type="noConversion"/>
  </si>
  <si>
    <t>2021年尾款3万元。2022年项目总金额10万元，2022年先安排7万元。</t>
    <phoneticPr fontId="3" type="noConversion"/>
  </si>
  <si>
    <t>2021年尾款16万元。</t>
    <phoneticPr fontId="1" type="noConversion"/>
  </si>
  <si>
    <t>淮河干流江苏段水生态监测</t>
    <phoneticPr fontId="3" type="noConversion"/>
  </si>
  <si>
    <t>洪泽湖退圩还湖工程年度监督性测量</t>
    <phoneticPr fontId="1" type="noConversion"/>
  </si>
  <si>
    <t>洪泽湖藻华爆发监控布置与预警方案编制</t>
    <phoneticPr fontId="1" type="noConversion"/>
  </si>
  <si>
    <t>洪泽湖大堤省管段养护</t>
    <phoneticPr fontId="1" type="noConversion"/>
  </si>
  <si>
    <t>高邮湖、邵伯湖网格化管理</t>
    <phoneticPr fontId="3" type="noConversion"/>
  </si>
  <si>
    <t>2021年尾款18万元。2022年项目总金额55万元，2022年先安排37万元。</t>
    <phoneticPr fontId="1" type="noConversion"/>
  </si>
  <si>
    <t>入江水道水域及滩地占用情况遥感监测</t>
    <phoneticPr fontId="3" type="noConversion"/>
  </si>
  <si>
    <t>2021年尾款9万元。2022年项目总金额30万元，2022年先安排21万元。</t>
    <phoneticPr fontId="1" type="noConversion"/>
  </si>
  <si>
    <t>2021年尾款24万元。2022年项目总金额60万元，2022年先安排36万元。</t>
    <phoneticPr fontId="3" type="noConversion"/>
  </si>
  <si>
    <t>2021年尾款11万元。</t>
    <phoneticPr fontId="1" type="noConversion"/>
  </si>
  <si>
    <t>2021年尾款10万元。</t>
    <phoneticPr fontId="1" type="noConversion"/>
  </si>
  <si>
    <t>京杭大运河苏北段水生态监测</t>
    <phoneticPr fontId="3" type="noConversion"/>
  </si>
  <si>
    <t>2021年尾款12万元。</t>
    <phoneticPr fontId="3" type="noConversion"/>
  </si>
  <si>
    <t>淮河入江水道水生态监测</t>
    <phoneticPr fontId="3" type="noConversion"/>
  </si>
  <si>
    <t>2021年尾款7万元。</t>
    <phoneticPr fontId="3" type="noConversion"/>
  </si>
  <si>
    <t>石臼湖、固城湖网格化管理</t>
    <phoneticPr fontId="3" type="noConversion"/>
  </si>
  <si>
    <t>2021年尾款6万元。2022年项目总金额20万元，2022年先安排14万元。</t>
    <phoneticPr fontId="1" type="noConversion"/>
  </si>
  <si>
    <t>2021年尾款6万元。2022年项目总金额15万元，2022年先安排9万元。</t>
    <phoneticPr fontId="1" type="noConversion"/>
  </si>
  <si>
    <t>2021年尾款35万元。2022年项目总金额100万元，2022年先安排65万元。</t>
    <phoneticPr fontId="3" type="noConversion"/>
  </si>
  <si>
    <t>秦淮河水生态监测</t>
    <phoneticPr fontId="1" type="noConversion"/>
  </si>
  <si>
    <t>2021年尾款6万元。</t>
    <phoneticPr fontId="1" type="noConversion"/>
  </si>
  <si>
    <t>无人机巡湖试点</t>
    <phoneticPr fontId="3" type="noConversion"/>
  </si>
  <si>
    <t>太湖网格化管理</t>
    <phoneticPr fontId="1" type="noConversion"/>
  </si>
  <si>
    <t>2021年尾款2万元。2022年项目总金额8万元，2022年先安排6万元。</t>
    <phoneticPr fontId="3" type="noConversion"/>
  </si>
  <si>
    <t>2021年尾款3万元。2022年项目总金额10万元，2022年先安排7万元。</t>
    <phoneticPr fontId="1" type="noConversion"/>
  </si>
  <si>
    <t>2021年尾款15万元。2022年项目总金额45万元，2022年先安排30万元。</t>
    <phoneticPr fontId="1" type="noConversion"/>
  </si>
  <si>
    <t>2021年尾款4万元。2022年项目总金额10万元，2022年先安排6万元。</t>
    <phoneticPr fontId="1" type="noConversion"/>
  </si>
  <si>
    <t>2021年尾款20万元。2022年项目总金额60万元，2022年先安排40万元。</t>
    <phoneticPr fontId="3" type="noConversion"/>
  </si>
  <si>
    <t>2021年尾款15万元。</t>
    <phoneticPr fontId="1" type="noConversion"/>
  </si>
  <si>
    <t>苏南运河水生态监测</t>
    <phoneticPr fontId="3" type="noConversion"/>
  </si>
  <si>
    <t>2021年尾款9万元。</t>
    <phoneticPr fontId="3" type="noConversion"/>
  </si>
  <si>
    <t>望虞河水生态监测</t>
    <phoneticPr fontId="3" type="noConversion"/>
  </si>
  <si>
    <t>太浦河水生态监测</t>
    <phoneticPr fontId="3" type="noConversion"/>
  </si>
  <si>
    <t>新孟河水生态监测</t>
    <phoneticPr fontId="1" type="noConversion"/>
  </si>
  <si>
    <t>新沟河水生态监测</t>
    <phoneticPr fontId="3" type="noConversion"/>
  </si>
  <si>
    <t>里下河湖区网格化管理专项经费</t>
    <phoneticPr fontId="3" type="noConversion"/>
  </si>
  <si>
    <t>泰州引江河水域及滩地占用情况遥感监测</t>
    <phoneticPr fontId="3" type="noConversion"/>
  </si>
  <si>
    <t>2021年尾款2万元。2022年项目总金额6万元，2022年先安排4万元。</t>
    <phoneticPr fontId="1" type="noConversion"/>
  </si>
  <si>
    <t>通榆河水域及滩地占用情况遥感监测</t>
    <phoneticPr fontId="3" type="noConversion"/>
  </si>
  <si>
    <t>2021年尾款22万元。2022年项目总金额70万元，2022年先安排48万元。</t>
    <phoneticPr fontId="1" type="noConversion"/>
  </si>
  <si>
    <t>泰东河水域及滩地占用情况遥感监测</t>
    <phoneticPr fontId="3" type="noConversion"/>
  </si>
  <si>
    <t>2021年尾款7万元。2022年项目总金额15万元，2022年先安排8万元。</t>
    <phoneticPr fontId="1" type="noConversion"/>
  </si>
  <si>
    <t>苏北省管湖泊遥感监测</t>
    <phoneticPr fontId="3" type="noConversion"/>
  </si>
  <si>
    <t>2021年尾款17万元。</t>
    <phoneticPr fontId="1" type="noConversion"/>
  </si>
  <si>
    <t>通榆河水生态监测</t>
    <phoneticPr fontId="3" type="noConversion"/>
  </si>
  <si>
    <t>2021年尾款11万元。</t>
    <phoneticPr fontId="3" type="noConversion"/>
  </si>
  <si>
    <t>泰州引江河水生态监测</t>
    <phoneticPr fontId="3" type="noConversion"/>
  </si>
  <si>
    <t>里下河湖区网格化管理</t>
    <phoneticPr fontId="3" type="noConversion"/>
  </si>
  <si>
    <t>长江堤防岸线巡查管理（2022年度）</t>
    <phoneticPr fontId="1" type="noConversion"/>
  </si>
  <si>
    <t>长江通江河道口门段利用调查评估</t>
    <phoneticPr fontId="1" type="noConversion"/>
  </si>
  <si>
    <t>长江干流江苏段水域及滩地占用情况遥感监测</t>
    <phoneticPr fontId="3" type="noConversion"/>
  </si>
  <si>
    <t>2021年尾款14万元。2022年项目总金额42万元，2022年先安排28万元。</t>
    <phoneticPr fontId="1" type="noConversion"/>
  </si>
  <si>
    <t>长江江苏段水生态监测</t>
    <phoneticPr fontId="3" type="noConversion"/>
  </si>
  <si>
    <t>2021年尾款15万元。</t>
    <phoneticPr fontId="3" type="noConversion"/>
  </si>
  <si>
    <t>河湖水域岸线利用现场核查、退圩还湖规划及实施方案复核</t>
    <phoneticPr fontId="1" type="noConversion"/>
  </si>
  <si>
    <t>全省水域面积监测</t>
    <phoneticPr fontId="3" type="noConversion"/>
  </si>
  <si>
    <t>河湖资源信息平台运维，堤防险工险段、涉河建设项目巡查检查</t>
    <phoneticPr fontId="1" type="noConversion"/>
  </si>
  <si>
    <t>水域功能监测监管,洪泽湖湖体及出入湖河道水资源质量年度监测</t>
    <phoneticPr fontId="1" type="noConversion"/>
  </si>
  <si>
    <t>水域功能监测监管</t>
    <phoneticPr fontId="1" type="noConversion"/>
  </si>
  <si>
    <t>水域功能监测监管，洪泽湖湖体及出入湖河道水资源质量年度监测</t>
    <phoneticPr fontId="1" type="noConversion"/>
  </si>
  <si>
    <t>重点河湖保护规划成果汇总及规划导则技术编制</t>
    <phoneticPr fontId="1" type="noConversion"/>
  </si>
  <si>
    <t>长江、滁河、秦淮河、固城湖、石臼湖堤防工程维修</t>
    <phoneticPr fontId="3" type="noConversion"/>
  </si>
  <si>
    <t>望虞河、太湖堤防工程维修；望虞河堤防养护（19万）</t>
    <phoneticPr fontId="3" type="noConversion"/>
  </si>
  <si>
    <t>长江堤防工程维修</t>
    <phoneticPr fontId="3" type="noConversion"/>
  </si>
  <si>
    <t>太湖堤防工程维修</t>
    <phoneticPr fontId="3" type="noConversion"/>
  </si>
  <si>
    <t>微山湖、京杭运河不牢河段堤防工程维修</t>
    <phoneticPr fontId="3" type="noConversion"/>
  </si>
  <si>
    <t>省际重要河段堤防维修</t>
    <phoneticPr fontId="3" type="noConversion"/>
  </si>
  <si>
    <t>微山湖堤防工程维修</t>
    <phoneticPr fontId="3" type="noConversion"/>
  </si>
  <si>
    <t>徐洪河堤防工程维修</t>
    <phoneticPr fontId="3" type="noConversion"/>
  </si>
  <si>
    <t>京杭运河不牢河段、中运河、徐洪河堤防工程维修</t>
    <phoneticPr fontId="3" type="noConversion"/>
  </si>
  <si>
    <t>中运河、骆马湖堤防工程维修</t>
    <phoneticPr fontId="3" type="noConversion"/>
  </si>
  <si>
    <t>长江、太湖堤防工程维修</t>
    <phoneticPr fontId="3" type="noConversion"/>
  </si>
  <si>
    <t>望虞河、太浦河、太湖堤防工程维修；望虞河堤防养护（23万）</t>
    <phoneticPr fontId="3" type="noConversion"/>
  </si>
  <si>
    <t>长江、望虞河堤防工程维修；望虞河险工险段处置（140万）；望虞河堤防养护（28万）</t>
    <phoneticPr fontId="3" type="noConversion"/>
  </si>
  <si>
    <t>长江、海堤堤防工程维修</t>
    <phoneticPr fontId="3" type="noConversion"/>
  </si>
  <si>
    <t>海堤、通榆河（中段）堤防工程维修</t>
    <phoneticPr fontId="3" type="noConversion"/>
  </si>
  <si>
    <t>海堤堤防工程维修</t>
    <phoneticPr fontId="3" type="noConversion"/>
  </si>
  <si>
    <t>新沭河、海堤堤防工程维修</t>
    <phoneticPr fontId="3" type="noConversion"/>
  </si>
  <si>
    <t>新沭河堤防工程维修</t>
  </si>
  <si>
    <t>新沂河、海堤堤防工程维修</t>
  </si>
  <si>
    <t>通榆河（中段）堤防工程维修</t>
  </si>
  <si>
    <t>淮河入江水道堤防工程维修</t>
  </si>
  <si>
    <t>淮河、淮河入江水道、洪泽湖堤防工程维修</t>
  </si>
  <si>
    <t>废黄河堤防工程维修</t>
  </si>
  <si>
    <t>海堤、通榆河（中段）堤防工程维修；盐城市四大港清淤160万</t>
  </si>
  <si>
    <t>海堤、通榆河（中段）堤防工程维修</t>
  </si>
  <si>
    <t>海堤（含射阳盐场段）堤防工程维修</t>
  </si>
  <si>
    <t>苏北灌溉总渠、废黄河、通榆河（中段）堤防工程维修；苏北灌溉总渠南堤、北堤险工险段处置（共170万）</t>
  </si>
  <si>
    <t>苏北灌溉总渠、废黄河、海堤、通榆河（中段）、淮河入海水道堤防工程维修</t>
  </si>
  <si>
    <t>废黄河、海堤、通榆河（中段）、淮河入海水道堤防工程维修</t>
  </si>
  <si>
    <t>长江、淮河入江水道、里运河、泰州引江河堤防工程维修；江都区引江河堤防养护（20万）；江都区京杭大运河江高交界段险工险段处置（80万）、京杭大运河来圣庵段填塘固基（80万）、荷花塘填段填塘固基（90万）、昭关坝填段填塘固基（50万）</t>
  </si>
  <si>
    <t>淮河入江水道、里运河堤防工程维修</t>
  </si>
  <si>
    <t>长江堤防工程维修</t>
  </si>
  <si>
    <t>长江、淮河入江水道、里运河堤防工程维修</t>
    <phoneticPr fontId="3" type="noConversion"/>
  </si>
  <si>
    <t>长江、泰州引江河堤防工程维修；泰州市本级引江河堤防养护（80万）</t>
    <phoneticPr fontId="3" type="noConversion"/>
  </si>
  <si>
    <t>新沂河、中运河、骆马湖堤防工程维修</t>
    <phoneticPr fontId="3" type="noConversion"/>
  </si>
  <si>
    <t>淮沭河、新沂河堤防工程维修</t>
    <phoneticPr fontId="3" type="noConversion"/>
  </si>
  <si>
    <t>淮河、怀洪新河、徐洪河堤防工程维修</t>
    <phoneticPr fontId="3" type="noConversion"/>
  </si>
  <si>
    <t>淮沭河、中运河堤防工程维修</t>
    <phoneticPr fontId="3" type="noConversion"/>
  </si>
  <si>
    <t>单位及项目名称</t>
    <phoneticPr fontId="1" type="noConversion"/>
  </si>
  <si>
    <t>省淮沭新河管理处</t>
    <phoneticPr fontId="3" type="noConversion"/>
  </si>
  <si>
    <t>省灌溉总渠管理处</t>
    <phoneticPr fontId="1" type="noConversion"/>
  </si>
  <si>
    <t>省洪泽湖水利工程管理处</t>
    <phoneticPr fontId="1" type="noConversion"/>
  </si>
  <si>
    <t>省秦淮河水利工程管理处</t>
    <phoneticPr fontId="1" type="noConversion"/>
  </si>
  <si>
    <r>
      <rPr>
        <sz val="10"/>
        <rFont val="仿宋"/>
        <family val="3"/>
        <charset val="134"/>
      </rPr>
      <t>宝应湖、白马湖、淮河入海水道、苏北灌溉总渠、黄河故道（杨庄以下段）等水域保护状况调查评价</t>
    </r>
    <phoneticPr fontId="1" type="noConversion"/>
  </si>
  <si>
    <r>
      <rPr>
        <sz val="10"/>
        <rFont val="仿宋"/>
        <family val="3"/>
        <charset val="134"/>
      </rPr>
      <t>洪泽湖、淮河干流江苏段、怀洪新河等水域保护状况调查评价</t>
    </r>
    <phoneticPr fontId="1" type="noConversion"/>
  </si>
  <si>
    <r>
      <rPr>
        <sz val="10"/>
        <rFont val="仿宋"/>
        <family val="3"/>
        <charset val="134"/>
      </rPr>
      <t>高邮湖、邵伯湖、京杭大运河苏北段、淮河入江水道、金宝航道、运西河</t>
    </r>
    <r>
      <rPr>
        <sz val="10"/>
        <rFont val="Times New Roman"/>
        <family val="1"/>
      </rPr>
      <t>-</t>
    </r>
    <r>
      <rPr>
        <sz val="10"/>
        <rFont val="仿宋"/>
        <family val="3"/>
        <charset val="134"/>
      </rPr>
      <t>新河等水域保护状况调查评价</t>
    </r>
    <phoneticPr fontId="1" type="noConversion"/>
  </si>
  <si>
    <r>
      <rPr>
        <sz val="10"/>
        <rFont val="仿宋"/>
        <family val="3"/>
        <charset val="134"/>
      </rPr>
      <t>石臼湖、固城湖、秦淮河等水域保护状况调查评价</t>
    </r>
    <phoneticPr fontId="1" type="noConversion"/>
  </si>
  <si>
    <r>
      <rPr>
        <sz val="10"/>
        <rFont val="仿宋"/>
        <family val="3"/>
        <charset val="134"/>
      </rPr>
      <t>太湖、长荡湖、滆湖、新孟河、新沟河、望虞河、吴淞江、太浦河、京杭大运河苏南段等水域保护状况调查评价</t>
    </r>
    <phoneticPr fontId="1" type="noConversion"/>
  </si>
  <si>
    <r>
      <rPr>
        <sz val="10"/>
        <rFont val="仿宋"/>
        <family val="3"/>
        <charset val="134"/>
      </rPr>
      <t>里下河腹部地区湖泊湖荡、泰州引江河、泰东河、通榆河、新通扬运河泰西段、三阳河、潼河等水域保护状况调查评价</t>
    </r>
    <phoneticPr fontId="1" type="noConversion"/>
  </si>
  <si>
    <r>
      <t>2022</t>
    </r>
    <r>
      <rPr>
        <sz val="10"/>
        <rFont val="仿宋"/>
        <family val="3"/>
        <charset val="134"/>
      </rPr>
      <t>年项目总金额</t>
    </r>
    <r>
      <rPr>
        <sz val="10"/>
        <rFont val="Times New Roman"/>
        <family val="1"/>
      </rPr>
      <t>218</t>
    </r>
    <r>
      <rPr>
        <sz val="10"/>
        <rFont val="仿宋"/>
        <family val="3"/>
        <charset val="134"/>
      </rPr>
      <t>万元，</t>
    </r>
    <r>
      <rPr>
        <sz val="10"/>
        <rFont val="Times New Roman"/>
        <family val="1"/>
      </rPr>
      <t>2022</t>
    </r>
    <r>
      <rPr>
        <sz val="10"/>
        <rFont val="仿宋"/>
        <family val="3"/>
        <charset val="134"/>
      </rPr>
      <t>年先安排</t>
    </r>
    <r>
      <rPr>
        <sz val="10"/>
        <rFont val="Times New Roman"/>
        <family val="1"/>
      </rPr>
      <t>165</t>
    </r>
    <r>
      <rPr>
        <sz val="10"/>
        <rFont val="仿宋"/>
        <family val="3"/>
        <charset val="134"/>
      </rPr>
      <t>万元。</t>
    </r>
    <phoneticPr fontId="1" type="noConversion"/>
  </si>
  <si>
    <r>
      <rPr>
        <sz val="10"/>
        <rFont val="仿宋"/>
        <family val="3"/>
        <charset val="134"/>
      </rPr>
      <t>长江江苏段水域保护状况调查评价</t>
    </r>
    <phoneticPr fontId="1" type="noConversion"/>
  </si>
  <si>
    <t>省际边界河道，1座小（1）型水库管护，尾水导流工程维修</t>
    <phoneticPr fontId="3" type="noConversion"/>
  </si>
  <si>
    <t>省际边界河道、李庄闸，大运河湖西段-不牢河，尾水导流工程维修</t>
    <phoneticPr fontId="3" type="noConversion"/>
  </si>
  <si>
    <t>京杭大运河苏北段、房亭河，刘集地涵、单集闸、废黄河北闸、华沂闸、民便河节制闸，刘山南站、单集站、大庙站、郑集站、刘山北站、解台站，云龙湖水库，5座小（1）型、1座小（2）型水库管护，1座规范化小水库养护，尾水（截污）导流工程维修</t>
    <phoneticPr fontId="3" type="noConversion"/>
  </si>
  <si>
    <t>房亭河，沿湖站，崔贺庄水库，12座小（1）型水库、4座小（2）水库管护，9座规范化小水库养护，尾水（截污）导流工程维修</t>
    <phoneticPr fontId="3" type="noConversion"/>
  </si>
  <si>
    <t>朱湾闸，1座小（1）型水库、 2座小（2）水库管护，1座规范化小水库养护，尾水（截污）导流工程维修</t>
    <phoneticPr fontId="3" type="noConversion"/>
  </si>
  <si>
    <t>徐洪河、民便河挡洪涵洞，庆安水库，4座小（1）型水库、4座小（2）型水库管护，尾水（截污）导流工程维修</t>
    <phoneticPr fontId="3" type="noConversion"/>
  </si>
  <si>
    <t>徐洪河、房亭河、省际边界河道，依宿橡胶坝、王庄桥闸、蔡庄闸、刘集站，1座小（1）型水库1座、3座小（2）型水库管护，3座规范化小水库养护，尾水（截污）导流工程维修</t>
    <phoneticPr fontId="3" type="noConversion"/>
  </si>
  <si>
    <t>省际边界河道，大马庄涵洞、塔山新闸、塔山闸、王庄地涵、王庄橡胶坝、入沭闸站，阿湖、高塘水库，9座小（1）型水库、18座小（2）型水库管护，12座规范化小水库养护，尾水（截污）导流工程维修</t>
    <phoneticPr fontId="3" type="noConversion"/>
  </si>
  <si>
    <t>里运河、废黄河、苏北灌溉总渠、运西河、新河、白马湖穿湖隔堤、茭陵站、里下河水源调整工程、淮安区淮河入海水道，运东水电站、头闸水电站</t>
    <phoneticPr fontId="3" type="noConversion"/>
  </si>
  <si>
    <t>中运河、二河、废黄河、洪泽湖、淮沭河、淮泗调度闸、瑶河闸，活动坝水电站、盐河水电站</t>
    <phoneticPr fontId="3" type="noConversion"/>
  </si>
  <si>
    <t>里运河、二河、废黄河、苏北灌溉总渠、古盐河穿堤涵洞、杨庙站、清江浦区淮河入海水道，顺河洞水电站</t>
    <phoneticPr fontId="3" type="noConversion"/>
  </si>
  <si>
    <t>南偏泓闸、柴沂挡洪闸、淮柴河闸、刘柴河南闸、刘柴河北闸、骆马湖，南偏泓水电站，尾水（截污）导流工程维修</t>
    <phoneticPr fontId="3" type="noConversion"/>
  </si>
  <si>
    <t>里运河、废黄河、苏北灌溉总渠、钱集闸、六塘河地涵、高良涧水电站挡洪闸、古黄河节制闸</t>
    <phoneticPr fontId="3" type="noConversion"/>
  </si>
  <si>
    <t xml:space="preserve">淮河入江水道、金宝航道，涂沟闸、利农南闸、东漫水闸、西漫水闸，1座小（1）型水库、2座小（2）型水库管护，3座规范化小水库养护 </t>
    <phoneticPr fontId="3" type="noConversion"/>
  </si>
  <si>
    <t>长江、淮河入江水道、里运河、三阳河、新通扬运河泰西段，河口闸，截污导流工程维修</t>
    <phoneticPr fontId="3" type="noConversion"/>
  </si>
  <si>
    <t>水利工程
维修养护</t>
    <phoneticPr fontId="1" type="noConversion"/>
  </si>
  <si>
    <t>2021年灌区
（万亩）</t>
    <phoneticPr fontId="1" type="noConversion"/>
  </si>
  <si>
    <t>2022年灌区                          （万亩）</t>
    <phoneticPr fontId="1" type="noConversion"/>
  </si>
  <si>
    <t>2022年省级水利发展资金任务清单</t>
    <phoneticPr fontId="3" type="noConversion"/>
  </si>
  <si>
    <t>开展水土保持监测与监管</t>
    <phoneticPr fontId="1" type="noConversion"/>
  </si>
  <si>
    <t>提前下达2022年省级水利发展资金明细表 (水利工程维修养护)</t>
    <phoneticPr fontId="1" type="noConversion"/>
  </si>
  <si>
    <t>提前下达2022年省级水利发展资金明细表（省本级水利工程养护）</t>
    <phoneticPr fontId="3" type="noConversion"/>
  </si>
  <si>
    <t>附件3-3-1</t>
    <phoneticPr fontId="3" type="noConversion"/>
  </si>
  <si>
    <t>提前下达2022年省级水利发展资金明细表 (河湖管理与保护)</t>
    <phoneticPr fontId="1" type="noConversion"/>
  </si>
  <si>
    <t>提前下达2022年省级水利发展资金明细表（省本级河湖管理与保护）</t>
    <phoneticPr fontId="3" type="noConversion"/>
  </si>
  <si>
    <t>提前下达2022年省级水利发展资金明细表 （水资源管理）</t>
    <phoneticPr fontId="1" type="noConversion"/>
  </si>
  <si>
    <t>项目内容</t>
    <phoneticPr fontId="1" type="noConversion"/>
  </si>
  <si>
    <t>涟水县古淮河涟水湖应急水源地达标建设奖补100</t>
    <phoneticPr fontId="1" type="noConversion"/>
  </si>
  <si>
    <t>提前下达2022年省级水利发展资金明细表(节水管理)</t>
    <phoneticPr fontId="1" type="noConversion"/>
  </si>
  <si>
    <t xml:space="preserve">提前下达2022年省级水利发展资金明细表（河湖采砂及水行政执法管理） </t>
    <phoneticPr fontId="1" type="noConversion"/>
  </si>
  <si>
    <t>附件3-7</t>
    <phoneticPr fontId="3" type="noConversion"/>
  </si>
  <si>
    <t>本次下达资金</t>
    <phoneticPr fontId="3" type="noConversion"/>
  </si>
  <si>
    <t>附件3-1-4</t>
    <phoneticPr fontId="1" type="noConversion"/>
  </si>
  <si>
    <t>本次下达省级资金</t>
    <phoneticPr fontId="6" type="noConversion"/>
  </si>
  <si>
    <t>提前下达2022年省级水利发展资金明细表(省本级水土保持)</t>
    <phoneticPr fontId="1" type="noConversion"/>
  </si>
  <si>
    <t>任务内容</t>
    <phoneticPr fontId="1" type="noConversion"/>
  </si>
  <si>
    <t>合   计</t>
    <phoneticPr fontId="3" type="noConversion"/>
  </si>
  <si>
    <t>省水文水资源勘测局</t>
    <phoneticPr fontId="1" type="noConversion"/>
  </si>
  <si>
    <t xml:space="preserve">    省水文水资源勘测局连云港分局</t>
    <phoneticPr fontId="1" type="noConversion"/>
  </si>
  <si>
    <t xml:space="preserve">    省水文水资源勘测局本级</t>
    <phoneticPr fontId="1" type="noConversion"/>
  </si>
  <si>
    <t xml:space="preserve">    省水文水资源勘测局南京分局</t>
    <phoneticPr fontId="1" type="noConversion"/>
  </si>
  <si>
    <t xml:space="preserve">    省水文水资源勘测局无锡分局</t>
    <phoneticPr fontId="1" type="noConversion"/>
  </si>
  <si>
    <t xml:space="preserve">    省水文水资源勘测局徐州分局</t>
    <phoneticPr fontId="1" type="noConversion"/>
  </si>
  <si>
    <t xml:space="preserve">    省水文水资源勘测局常州分局</t>
    <phoneticPr fontId="1" type="noConversion"/>
  </si>
  <si>
    <t xml:space="preserve">    省水文水资源勘测局苏州分局</t>
    <phoneticPr fontId="1" type="noConversion"/>
  </si>
  <si>
    <t xml:space="preserve">    省水文水资源勘测局南通分局</t>
    <phoneticPr fontId="1" type="noConversion"/>
  </si>
  <si>
    <t xml:space="preserve">    省水文水资源勘测局淮安分局</t>
    <phoneticPr fontId="1" type="noConversion"/>
  </si>
  <si>
    <t xml:space="preserve">    省水文水资源勘测局盐城分局</t>
    <phoneticPr fontId="1" type="noConversion"/>
  </si>
  <si>
    <t xml:space="preserve">    省水文水资源勘测局扬州分局</t>
    <phoneticPr fontId="1" type="noConversion"/>
  </si>
  <si>
    <t xml:space="preserve">    省水文水资源勘测局镇江分局</t>
    <phoneticPr fontId="1" type="noConversion"/>
  </si>
  <si>
    <t xml:space="preserve">    省水文水资源勘测局泰州分局</t>
    <phoneticPr fontId="1" type="noConversion"/>
  </si>
  <si>
    <t xml:space="preserve">    省水文水资源勘测局宿迁分局</t>
    <phoneticPr fontId="1" type="noConversion"/>
  </si>
  <si>
    <t xml:space="preserve"> 连云港市本级</t>
    <phoneticPr fontId="1" type="noConversion"/>
  </si>
  <si>
    <t>淮河入江水道、洪泽湖、里运河、淮沭河、苏北灌溉总渠、废黄河、淮河入海水道堤防工程维修；洪泽区入江水道险工险段处置（150万）；淮安区苏北灌溉总渠险工险段处置（140万）、京杭大运河淮江
路段险工险段处置（120万）、里运河东堤漂母祠至宝驰捷修理厂段险工险段处置（80万）</t>
    <phoneticPr fontId="1" type="noConversion"/>
  </si>
  <si>
    <t xml:space="preserve">  连云港市本级</t>
    <phoneticPr fontId="1" type="noConversion"/>
  </si>
  <si>
    <t>涟水县古淮河涟水湖应急水源地达标建设奖补，可用于水资源管理与保护相关工作</t>
    <phoneticPr fontId="1" type="noConversion"/>
  </si>
  <si>
    <r>
      <t>水土流失
治理面积（km</t>
    </r>
    <r>
      <rPr>
        <b/>
        <vertAlign val="superscript"/>
        <sz val="10"/>
        <color indexed="8"/>
        <rFont val="仿宋"/>
        <family val="3"/>
        <charset val="134"/>
      </rPr>
      <t>2</t>
    </r>
    <r>
      <rPr>
        <b/>
        <sz val="10"/>
        <color indexed="8"/>
        <rFont val="仿宋"/>
        <family val="3"/>
        <charset val="134"/>
      </rPr>
      <t>）</t>
    </r>
    <phoneticPr fontId="3" type="noConversion"/>
  </si>
  <si>
    <r>
      <t>小 流 域
治理面积（km</t>
    </r>
    <r>
      <rPr>
        <b/>
        <vertAlign val="superscript"/>
        <sz val="10"/>
        <color indexed="8"/>
        <rFont val="仿宋"/>
        <family val="3"/>
        <charset val="134"/>
      </rPr>
      <t>2</t>
    </r>
    <r>
      <rPr>
        <b/>
        <sz val="10"/>
        <color indexed="8"/>
        <rFont val="仿宋"/>
        <family val="3"/>
        <charset val="134"/>
      </rPr>
      <t>）</t>
    </r>
    <phoneticPr fontId="3" type="noConversion"/>
  </si>
  <si>
    <t>长 江
大保护</t>
    <phoneticPr fontId="1" type="noConversion"/>
  </si>
  <si>
    <t>网格化
管 理</t>
    <phoneticPr fontId="1" type="noConversion"/>
  </si>
  <si>
    <t>洪泽湖
治理保护专项补助</t>
    <phoneticPr fontId="1" type="noConversion"/>
  </si>
  <si>
    <t>水域功能监测监 管</t>
    <phoneticPr fontId="1" type="noConversion"/>
  </si>
  <si>
    <t>省水文水资源勘测局</t>
    <phoneticPr fontId="1" type="noConversion"/>
  </si>
  <si>
    <t>省水文水资源勘测局南京分局</t>
    <phoneticPr fontId="1" type="noConversion"/>
  </si>
  <si>
    <t>省水文水资源勘测局本级</t>
    <phoneticPr fontId="1" type="noConversion"/>
  </si>
  <si>
    <t>省水文水资源勘测局无锡分局</t>
    <phoneticPr fontId="1" type="noConversion"/>
  </si>
  <si>
    <t>省水文水资源勘测局徐州分局</t>
    <phoneticPr fontId="1" type="noConversion"/>
  </si>
  <si>
    <t>省水文水资源勘测局常州分局</t>
    <phoneticPr fontId="1" type="noConversion"/>
  </si>
  <si>
    <t>省水文水资源勘测局苏州分局</t>
    <phoneticPr fontId="1" type="noConversion"/>
  </si>
  <si>
    <t>省水文水资源勘测局南通分局</t>
    <phoneticPr fontId="1" type="noConversion"/>
  </si>
  <si>
    <t>省水文水资源勘测局连云港分局</t>
    <phoneticPr fontId="1" type="noConversion"/>
  </si>
  <si>
    <t>省水文水资源勘测局淮安分局</t>
    <phoneticPr fontId="1" type="noConversion"/>
  </si>
  <si>
    <t>省水文水资源勘测局盐城分局</t>
    <phoneticPr fontId="1" type="noConversion"/>
  </si>
  <si>
    <t>省水文水资源勘测局扬州分局</t>
    <phoneticPr fontId="1" type="noConversion"/>
  </si>
  <si>
    <t>省水文水资源勘测局镇江分局</t>
    <phoneticPr fontId="1" type="noConversion"/>
  </si>
  <si>
    <t>省水文水资源勘测局泰州分局</t>
    <phoneticPr fontId="1" type="noConversion"/>
  </si>
  <si>
    <t>省水文水资源勘测局宿迁分局</t>
    <phoneticPr fontId="1" type="noConversion"/>
  </si>
  <si>
    <t>河湖堤防工程维修养  护</t>
    <phoneticPr fontId="1" type="noConversion"/>
  </si>
  <si>
    <t>水域保护示范建  设</t>
    <phoneticPr fontId="1" type="noConversion"/>
  </si>
  <si>
    <r>
      <t>2022</t>
    </r>
    <r>
      <rPr>
        <sz val="10"/>
        <rFont val="仿宋"/>
        <family val="3"/>
        <charset val="134"/>
      </rPr>
      <t>年项目总金额</t>
    </r>
    <r>
      <rPr>
        <sz val="10"/>
        <rFont val="Times New Roman"/>
        <family val="1"/>
      </rPr>
      <t>14</t>
    </r>
    <r>
      <rPr>
        <sz val="10"/>
        <rFont val="仿宋"/>
        <family val="3"/>
        <charset val="134"/>
      </rPr>
      <t>万元，</t>
    </r>
    <r>
      <rPr>
        <sz val="10"/>
        <rFont val="Times New Roman"/>
        <family val="1"/>
      </rPr>
      <t>2022</t>
    </r>
    <r>
      <rPr>
        <sz val="10"/>
        <rFont val="仿宋"/>
        <family val="3"/>
        <charset val="134"/>
      </rPr>
      <t>年先安排</t>
    </r>
    <r>
      <rPr>
        <sz val="10"/>
        <rFont val="Times New Roman"/>
        <family val="1"/>
      </rPr>
      <t>11</t>
    </r>
    <r>
      <rPr>
        <sz val="10"/>
        <rFont val="仿宋"/>
        <family val="3"/>
        <charset val="134"/>
      </rPr>
      <t>万元</t>
    </r>
    <phoneticPr fontId="1" type="noConversion"/>
  </si>
  <si>
    <t>2022年流域性河道、省管湖泊、大中型水库水域功能监测监管经费900万元，2022年先安排720万元</t>
    <phoneticPr fontId="1" type="noConversion"/>
  </si>
  <si>
    <t>2022年项目总金额57万元，2022年先安排43万元</t>
    <phoneticPr fontId="1" type="noConversion"/>
  </si>
  <si>
    <r>
      <t>2022</t>
    </r>
    <r>
      <rPr>
        <sz val="10"/>
        <rFont val="仿宋"/>
        <family val="3"/>
        <charset val="134"/>
      </rPr>
      <t>年项目总金额</t>
    </r>
    <r>
      <rPr>
        <sz val="10"/>
        <rFont val="Times New Roman"/>
        <family val="1"/>
      </rPr>
      <t>27</t>
    </r>
    <r>
      <rPr>
        <sz val="10"/>
        <rFont val="仿宋"/>
        <family val="3"/>
        <charset val="134"/>
      </rPr>
      <t>万元，</t>
    </r>
    <r>
      <rPr>
        <sz val="10"/>
        <rFont val="Times New Roman"/>
        <family val="1"/>
      </rPr>
      <t>2022</t>
    </r>
    <r>
      <rPr>
        <sz val="10"/>
        <rFont val="仿宋"/>
        <family val="3"/>
        <charset val="134"/>
      </rPr>
      <t>年先安排</t>
    </r>
    <r>
      <rPr>
        <sz val="10"/>
        <rFont val="Times New Roman"/>
        <family val="1"/>
      </rPr>
      <t>20</t>
    </r>
    <r>
      <rPr>
        <sz val="10"/>
        <rFont val="仿宋"/>
        <family val="3"/>
        <charset val="134"/>
      </rPr>
      <t>万元</t>
    </r>
    <phoneticPr fontId="1" type="noConversion"/>
  </si>
  <si>
    <r>
      <t>2022</t>
    </r>
    <r>
      <rPr>
        <sz val="10"/>
        <rFont val="仿宋"/>
        <family val="3"/>
        <charset val="134"/>
      </rPr>
      <t>年项目总金额</t>
    </r>
    <r>
      <rPr>
        <sz val="10"/>
        <rFont val="Times New Roman"/>
        <family val="1"/>
      </rPr>
      <t>51</t>
    </r>
    <r>
      <rPr>
        <sz val="10"/>
        <rFont val="仿宋"/>
        <family val="3"/>
        <charset val="134"/>
      </rPr>
      <t>万元，</t>
    </r>
    <r>
      <rPr>
        <sz val="10"/>
        <rFont val="Times New Roman"/>
        <family val="1"/>
      </rPr>
      <t>2022</t>
    </r>
    <r>
      <rPr>
        <sz val="10"/>
        <rFont val="仿宋"/>
        <family val="3"/>
        <charset val="134"/>
      </rPr>
      <t>年先安排</t>
    </r>
    <r>
      <rPr>
        <sz val="10"/>
        <rFont val="Times New Roman"/>
        <family val="1"/>
      </rPr>
      <t>38</t>
    </r>
    <r>
      <rPr>
        <sz val="10"/>
        <rFont val="仿宋"/>
        <family val="3"/>
        <charset val="134"/>
      </rPr>
      <t>万元</t>
    </r>
    <phoneticPr fontId="1" type="noConversion"/>
  </si>
  <si>
    <r>
      <t>2022</t>
    </r>
    <r>
      <rPr>
        <sz val="10"/>
        <rFont val="仿宋"/>
        <family val="3"/>
        <charset val="134"/>
      </rPr>
      <t>年项目总金额</t>
    </r>
    <r>
      <rPr>
        <sz val="10"/>
        <rFont val="Times New Roman"/>
        <family val="1"/>
      </rPr>
      <t>31</t>
    </r>
    <r>
      <rPr>
        <sz val="10"/>
        <rFont val="仿宋"/>
        <family val="3"/>
        <charset val="134"/>
      </rPr>
      <t>万元，</t>
    </r>
    <r>
      <rPr>
        <sz val="10"/>
        <rFont val="Times New Roman"/>
        <family val="1"/>
      </rPr>
      <t>2022</t>
    </r>
    <r>
      <rPr>
        <sz val="10"/>
        <rFont val="仿宋"/>
        <family val="3"/>
        <charset val="134"/>
      </rPr>
      <t>年先安排</t>
    </r>
    <r>
      <rPr>
        <sz val="10"/>
        <rFont val="Times New Roman"/>
        <family val="1"/>
      </rPr>
      <t>24</t>
    </r>
    <r>
      <rPr>
        <sz val="10"/>
        <rFont val="仿宋"/>
        <family val="3"/>
        <charset val="134"/>
      </rPr>
      <t>万元</t>
    </r>
    <phoneticPr fontId="1" type="noConversion"/>
  </si>
  <si>
    <r>
      <t>2022</t>
    </r>
    <r>
      <rPr>
        <sz val="10"/>
        <rFont val="仿宋"/>
        <family val="3"/>
        <charset val="134"/>
      </rPr>
      <t>年项目总金额</t>
    </r>
    <r>
      <rPr>
        <sz val="10"/>
        <rFont val="Times New Roman"/>
        <family val="1"/>
      </rPr>
      <t>60</t>
    </r>
    <r>
      <rPr>
        <sz val="10"/>
        <rFont val="仿宋"/>
        <family val="3"/>
        <charset val="134"/>
      </rPr>
      <t>万元，</t>
    </r>
    <r>
      <rPr>
        <sz val="10"/>
        <rFont val="Times New Roman"/>
        <family val="1"/>
      </rPr>
      <t>2022</t>
    </r>
    <r>
      <rPr>
        <sz val="10"/>
        <rFont val="仿宋"/>
        <family val="3"/>
        <charset val="134"/>
      </rPr>
      <t>年先安排</t>
    </r>
    <r>
      <rPr>
        <sz val="10"/>
        <rFont val="Times New Roman"/>
        <family val="1"/>
      </rPr>
      <t>45</t>
    </r>
    <r>
      <rPr>
        <sz val="10"/>
        <rFont val="仿宋"/>
        <family val="3"/>
        <charset val="134"/>
      </rPr>
      <t>万元</t>
    </r>
    <phoneticPr fontId="1" type="noConversion"/>
  </si>
  <si>
    <r>
      <t>2022</t>
    </r>
    <r>
      <rPr>
        <sz val="10"/>
        <rFont val="仿宋"/>
        <family val="3"/>
        <charset val="134"/>
      </rPr>
      <t>年项目总金额</t>
    </r>
    <r>
      <rPr>
        <sz val="10"/>
        <rFont val="Times New Roman"/>
        <family val="1"/>
      </rPr>
      <t>91</t>
    </r>
    <r>
      <rPr>
        <sz val="10"/>
        <rFont val="仿宋"/>
        <family val="3"/>
        <charset val="134"/>
      </rPr>
      <t>万元，</t>
    </r>
    <r>
      <rPr>
        <sz val="10"/>
        <rFont val="Times New Roman"/>
        <family val="1"/>
      </rPr>
      <t>2022</t>
    </r>
    <r>
      <rPr>
        <sz val="10"/>
        <rFont val="仿宋"/>
        <family val="3"/>
        <charset val="134"/>
      </rPr>
      <t>年先安排</t>
    </r>
    <r>
      <rPr>
        <sz val="10"/>
        <rFont val="Times New Roman"/>
        <family val="1"/>
      </rPr>
      <t>69</t>
    </r>
    <r>
      <rPr>
        <sz val="10"/>
        <rFont val="仿宋"/>
        <family val="3"/>
        <charset val="134"/>
      </rPr>
      <t>万元</t>
    </r>
    <phoneticPr fontId="1" type="noConversion"/>
  </si>
  <si>
    <t>水文自动测报系统维  护</t>
    <phoneticPr fontId="3" type="noConversion"/>
  </si>
  <si>
    <t>水资源刚性约束制度“四定”试点工作补助120万元；取水口规范化建设、用水统计、水资源论证区域评估、生态水位（流量）管控保障、水权改革、河湖生态状况评价、地下水井登记造册等补助资金240万元；南京市长江夹江南水源地、南京市长江夹江北河口水源地、南京市长江燕子矶水源地长效管护及标准化建设补助60万元</t>
  </si>
  <si>
    <t>浦口区长江桥林水源地达标建设奖补100万元</t>
  </si>
  <si>
    <t>县域规范化建设综合示范补助80万元</t>
  </si>
  <si>
    <t>取水口规范化建设、用水统计、水资源论证区域评估、生态水位（流量）管控保障、水权改革、河湖生态状况评价、地下水井登记造册等补助资金240万元；无锡市太湖贡湖沙渚水源地、无锡市太湖贡湖锡东水源地长效管护及标准化建设补助40万元</t>
  </si>
  <si>
    <t>宜兴市龙珠水库水源地达标建设奖补100万元，宜兴市横山水库水源地长效管护及标准化建设补助20万元</t>
  </si>
  <si>
    <t>取水口规范化建设、用水统计、水资源论证区域评估、生态水位（流量）管控保障、水权改革、河湖生态状况评价、地下水井登记造册等补助资金240万元；徐州市南四湖小沿河水源地长效管护及标准化建设补助20万元</t>
  </si>
  <si>
    <t>水资源刚性约束制度“四定”试点工作补助120万元</t>
  </si>
  <si>
    <t>邳州市中运河张楼水源地长效管护及标准化建设补助20万元</t>
  </si>
  <si>
    <t>取水口规范化建设、用水统计、水资源论证区域评估、生态水位（流量）管控保障、水权改革、河湖生态状况评价、地下水井登记造册等补助资金240万元</t>
  </si>
  <si>
    <t>金坛区长荡湖涑渎水源地长效管护及标准化建设补助20万元</t>
  </si>
  <si>
    <t>溧阳市沙河水库水源地、溧阳市大溪水库水源地长效管护及标准化建设补助40万元</t>
  </si>
  <si>
    <t>取水口规范化建设、用水统计、水资源论证区域评估、生态水位（流量）管控保障、水权改革、河湖生态状况评价、地下水井登记造册等补助资金240万元；苏州市太湖寺前水源地、太湖镇湖（上山）水源地长效管护及标准化建设补助40万元</t>
  </si>
  <si>
    <t>水资源刚性约束制度“四定”试点工作补助120万元；县域规范化建设综合示范补助80万元</t>
  </si>
  <si>
    <t>常熟市尚湖水源地长效管护及标准化建设补助20万元</t>
  </si>
  <si>
    <t>昆山市傀儡湖水源地长效管护及标准化建设补助20万元</t>
  </si>
  <si>
    <t>取水口规范化建设、用水统计、水资源论证区域评估、生态水位（流量）管控保障、水权改革、河湖生态状况评价、地下水井登记造册等补助资金200万元，连云港市沭新渠四营水源地长效管护及标准化建设补助20万元</t>
  </si>
  <si>
    <t>取水口规范化建设、用水统计、水资源论证区域评估、生态水位（流量）管控保障、水权改革、河湖生态状况评价、地下水井登记造册等补助资金240万元，淮安市经济开发区古淮河水源地长效管护及标准化建设补助20万元</t>
  </si>
  <si>
    <t>金湖县入江水道中东水源地水源地长效管护及标准化建设补助20万元</t>
  </si>
  <si>
    <t>盱眙县淮河河桥水源地水源地长效管护及标准化建设补助20万元</t>
  </si>
  <si>
    <t>取水口规范化建设、用水统计、水资源论证区域评估、生态水位（流量）管控保障、水权改革、河湖生态状况评价、地下水井登记造册补助资金240万元</t>
  </si>
  <si>
    <t>大丰区通榆河刘庄水源地长效管护及标准化建设补助20万元</t>
  </si>
  <si>
    <t>东台市泰东河西溪水源地长效管护及标准化建设补助20万元</t>
  </si>
  <si>
    <t>县域规范化建设综合示范补助80万元；建湖县西塘河颜单水源地长效管护及标准化建设补助20万元</t>
  </si>
  <si>
    <t>射阳县射阳河明湖水源地长效管护及标准化建设补助20万元</t>
  </si>
  <si>
    <t>取水口规范化建设、用水统计、水资源论证区域评估、生态水位（流量）管控保障、水权改革、河湖生态状况评价、地下水井登记造册等补助资金240万元，扬州市长江三江营夹江水源地长效管护及标准化建设补助20万元</t>
  </si>
  <si>
    <t>宝应县里运河氾水水源地达标建设奖补100万元；宝应县里运河氾水水源地长效管护及标准化建设补助20万元</t>
  </si>
  <si>
    <t>取水口规范化建设、用水统计、水资源论证区域评估、生态水位（流量）管控保障、水权改革、河湖生态状况评价、地下水井登记造册等补助资金200万元</t>
  </si>
  <si>
    <t>县域规范化建设综合示范补助80万元；句容市北山水库水源地长效管护及标准化建设补助20万元</t>
  </si>
  <si>
    <t>扬中市铁皮港水库应急水源地达标建设奖补100万元；扬中市长江（主江）二墩港水源地长效管护及标准化建设补助20万元</t>
  </si>
  <si>
    <t>县域规范化建设综合示范补助80万元；姜堰区周山河应急水源地达标建设奖补100万元</t>
  </si>
  <si>
    <t>取水口规范化建设、用水统计、水资源论证区域评估、生态水位（流量）管控保障、水权改革、河湖生态状况评价、地下水井登记造册等补助资金200万元；宿迁市中运河月堤应急水源地达标建设奖补100万元；宿迁市骆马湖宿城水源地、宿迁市骆马湖嶂山水源地、宿豫区中运河刘老涧水源地长效管护及标准化建设补助60万元</t>
  </si>
  <si>
    <t>落实水资源监测、水源地监测、地下水监测、入江支流水质监测、径流小区运维及监测，水源地信息共享平台运维60万元，应急监测10万元</t>
  </si>
  <si>
    <t>落实水资源监测、水源地监测、地下水监测、径流小区运维及监测，应急监测30万元</t>
  </si>
  <si>
    <t>落实水资源监测、水源地监测、地下水监测、径流小区运维及监测，应急监测10万元</t>
  </si>
  <si>
    <t>水资源监测与评价</t>
    <phoneticPr fontId="6" type="noConversion"/>
  </si>
  <si>
    <t>开展水资源监测、水源地监测、地下水监测、入江支流水质监测、径流小区运维及监测，编制水质简报、水源地旬报、地下水季报年报，开展资料整编、年鉴复刊；河湖生态水位监测评估报告等</t>
    <phoneticPr fontId="6" type="noConversion"/>
  </si>
  <si>
    <t>江苏省水文监测管理系统（一期）</t>
  </si>
  <si>
    <t>水文应急监测设备购置（采购监测船等应急监测设备）</t>
    <phoneticPr fontId="6" type="noConversion"/>
  </si>
  <si>
    <t>地下水监测系统运维及设备更新</t>
  </si>
  <si>
    <t>江苏省水文测站管理系统升级改造</t>
  </si>
  <si>
    <t>水质检测操作标准化示范</t>
    <phoneticPr fontId="6" type="noConversion"/>
  </si>
  <si>
    <t>苏北水质自动站部分仪器设备更新及数据质控平台部署</t>
  </si>
  <si>
    <t>省级节水型
学校奖补</t>
    <phoneticPr fontId="1" type="noConversion"/>
  </si>
  <si>
    <t>节水型社会建设
和定额完善补助</t>
    <phoneticPr fontId="3" type="noConversion"/>
  </si>
  <si>
    <t>水利部节水型
高 校 奖 补</t>
    <phoneticPr fontId="1" type="noConversion"/>
  </si>
  <si>
    <t>省级节水型高速公路
服 务 区 奖 补</t>
    <phoneticPr fontId="1" type="noConversion"/>
  </si>
  <si>
    <t>水行政执法、购执法识别服、执法艇停靠码头建设10万元</t>
    <phoneticPr fontId="1" type="noConversion"/>
  </si>
  <si>
    <t>一</t>
    <phoneticPr fontId="1" type="noConversion"/>
  </si>
  <si>
    <t>水文水资源勘测局</t>
    <phoneticPr fontId="1" type="noConversion"/>
  </si>
  <si>
    <t xml:space="preserve">  水文水资源勘测局南京分局</t>
    <phoneticPr fontId="1" type="noConversion"/>
  </si>
  <si>
    <t xml:space="preserve">  水文水资源勘测局无锡分局</t>
    <phoneticPr fontId="1" type="noConversion"/>
  </si>
  <si>
    <t xml:space="preserve">  水文水资源勘测局徐州分局</t>
    <phoneticPr fontId="1" type="noConversion"/>
  </si>
  <si>
    <t xml:space="preserve">  水文水资源勘测局常州分局</t>
    <phoneticPr fontId="1" type="noConversion"/>
  </si>
  <si>
    <t xml:space="preserve">  水文水资源勘测局苏州分局</t>
    <phoneticPr fontId="1" type="noConversion"/>
  </si>
  <si>
    <t xml:space="preserve">  水文水资源勘测局南通分局</t>
    <phoneticPr fontId="1" type="noConversion"/>
  </si>
  <si>
    <t xml:space="preserve">  水文水资源勘测局连云港分局</t>
    <phoneticPr fontId="1" type="noConversion"/>
  </si>
  <si>
    <t xml:space="preserve">  水文水资源勘测局淮安分局</t>
    <phoneticPr fontId="1" type="noConversion"/>
  </si>
  <si>
    <t xml:space="preserve">  水文水资源勘测局盐城分局</t>
    <phoneticPr fontId="1" type="noConversion"/>
  </si>
  <si>
    <t xml:space="preserve">  水文水资源勘测局扬州分局</t>
    <phoneticPr fontId="1" type="noConversion"/>
  </si>
  <si>
    <t xml:space="preserve">  水文水资源勘测局镇江分局</t>
    <phoneticPr fontId="1" type="noConversion"/>
  </si>
  <si>
    <t xml:space="preserve">  水文水资源勘测局泰州分局</t>
    <phoneticPr fontId="1" type="noConversion"/>
  </si>
  <si>
    <t xml:space="preserve">  水文水资源勘测局宿迁分局</t>
    <phoneticPr fontId="1" type="noConversion"/>
  </si>
  <si>
    <t xml:space="preserve">  水土保持生态环境监测总站</t>
    <phoneticPr fontId="1" type="noConversion"/>
  </si>
  <si>
    <t>二</t>
    <phoneticPr fontId="1" type="noConversion"/>
  </si>
  <si>
    <t>三</t>
    <phoneticPr fontId="1" type="noConversion"/>
  </si>
  <si>
    <t>省水文水资源勘测局</t>
    <phoneticPr fontId="1" type="noConversion"/>
  </si>
  <si>
    <t>省水文水资源勘测局本级</t>
    <phoneticPr fontId="1" type="noConversion"/>
  </si>
  <si>
    <t>省水文水资源勘测局南京分局</t>
    <phoneticPr fontId="1" type="noConversion"/>
  </si>
  <si>
    <t>省水文水资源勘测局无锡分局</t>
    <phoneticPr fontId="1" type="noConversion"/>
  </si>
  <si>
    <t>省水文水资源勘测局徐州分局</t>
    <phoneticPr fontId="1" type="noConversion"/>
  </si>
  <si>
    <t>省水文水资源勘测局常州分局</t>
    <phoneticPr fontId="1" type="noConversion"/>
  </si>
  <si>
    <t>省水文水资源勘测局苏州分局</t>
    <phoneticPr fontId="1" type="noConversion"/>
  </si>
  <si>
    <t>省水文水资源勘测局南通分局</t>
    <phoneticPr fontId="1" type="noConversion"/>
  </si>
  <si>
    <t>省水文水资源勘测局连云港分局</t>
    <phoneticPr fontId="1" type="noConversion"/>
  </si>
  <si>
    <t>省水文水资源勘测局淮安分局</t>
    <phoneticPr fontId="1" type="noConversion"/>
  </si>
  <si>
    <t>省水文水资源勘测局盐城分局</t>
    <phoneticPr fontId="1" type="noConversion"/>
  </si>
  <si>
    <t>省水文水资源勘测局扬州分局</t>
    <phoneticPr fontId="1" type="noConversion"/>
  </si>
  <si>
    <t>省水文水资源勘测局镇江分局</t>
    <phoneticPr fontId="1" type="noConversion"/>
  </si>
  <si>
    <t>省水文水资源勘测局泰州分局</t>
    <phoneticPr fontId="1" type="noConversion"/>
  </si>
  <si>
    <t>省水文水资源勘测局宿迁分局</t>
    <phoneticPr fontId="1" type="noConversion"/>
  </si>
  <si>
    <t>省水文水资源勘测局本级</t>
    <phoneticPr fontId="1" type="noConversion"/>
  </si>
  <si>
    <t>省水文水资源勘测局</t>
    <phoneticPr fontId="1" type="noConversion"/>
  </si>
  <si>
    <t>省水文水资源勘测局本级</t>
    <phoneticPr fontId="6" type="noConversion"/>
  </si>
  <si>
    <t>省水文水资源勘测局南京分局</t>
    <phoneticPr fontId="6" type="noConversion"/>
  </si>
  <si>
    <t>省水文水资源勘测局无锡分局</t>
    <phoneticPr fontId="6" type="noConversion"/>
  </si>
  <si>
    <t>省水文水资源勘测局徐州分局</t>
    <phoneticPr fontId="6" type="noConversion"/>
  </si>
  <si>
    <t>省水文水资源勘测局常州分局</t>
    <phoneticPr fontId="6" type="noConversion"/>
  </si>
  <si>
    <t>省水文水资源勘测局苏州分局</t>
    <phoneticPr fontId="6" type="noConversion"/>
  </si>
  <si>
    <t>省水文水资源勘测局南通分局</t>
    <phoneticPr fontId="6" type="noConversion"/>
  </si>
  <si>
    <t>省水文水资源勘测局连云港分局</t>
    <phoneticPr fontId="6" type="noConversion"/>
  </si>
  <si>
    <t>省水文水资源勘测局淮安分局</t>
    <phoneticPr fontId="6" type="noConversion"/>
  </si>
  <si>
    <t>省水文水资源勘测局盐城分局</t>
    <phoneticPr fontId="6" type="noConversion"/>
  </si>
  <si>
    <t>省水文水资源勘测局扬州分局</t>
    <phoneticPr fontId="6" type="noConversion"/>
  </si>
  <si>
    <t>省水文水资源勘测局镇江分局</t>
    <phoneticPr fontId="6" type="noConversion"/>
  </si>
  <si>
    <t>省水文水资源勘测局泰州分局</t>
    <phoneticPr fontId="6" type="noConversion"/>
  </si>
  <si>
    <t>省水文水资源勘测局宿迁分局</t>
    <phoneticPr fontId="6" type="noConversion"/>
  </si>
  <si>
    <t>省农村水利科技发展中心</t>
    <phoneticPr fontId="1" type="noConversion"/>
  </si>
  <si>
    <t>沭阳县淮沭河沭城闸南水源地长效管护及标准化建设补助20万元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</si>
</sst>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76" formatCode="&quot;$&quot;#,##0_);[Red]\(&quot;$&quot;#,##0\)"/>
    <numFmt numFmtId="177" formatCode="#,##0.00\ &quot;$&quot;;\-#,##0.00\ &quot;$&quot;"/>
    <numFmt numFmtId="178" formatCode="0.0000&quot;  &quot;"/>
    <numFmt numFmtId="179" formatCode="#,##0\ &quot;$&quot;;[Red]\-#,##0\ &quot;$&quot;"/>
    <numFmt numFmtId="180" formatCode="_-&quot;$&quot;\ * #,##0_-;_-&quot;$&quot;\ * #,##0\-;_-&quot;$&quot;\ * &quot;-&quot;_-;_-@_-"/>
    <numFmt numFmtId="181" formatCode="_-&quot;$&quot;\ * #,##0.00_-;_-&quot;$&quot;\ * #,##0.00\-;_-&quot;$&quot;\ * &quot;-&quot;??_-;_-@_-"/>
    <numFmt numFmtId="182" formatCode="_(&quot;$&quot;* #,##0.00_);_(&quot;$&quot;* \(#,##0.00\);_(&quot;$&quot;* &quot;-&quot;??_);_(@_)"/>
    <numFmt numFmtId="183" formatCode="_(&quot;$&quot;* #,##0_);_(&quot;$&quot;* \(#,##0\);_(&quot;$&quot;* &quot;-&quot;_);_(@_)"/>
    <numFmt numFmtId="184" formatCode="#,##0.0_);\(#,##0.0\)"/>
    <numFmt numFmtId="185" formatCode="m/d"/>
    <numFmt numFmtId="186" formatCode="_ &quot;$&quot;\ * #,##0.00_ ;_ &quot;$&quot;\ * \-#,##0.00_ ;_ &quot;$&quot;\ * &quot;-&quot;??_ ;_ @_ "/>
    <numFmt numFmtId="187" formatCode="_-* #,##0_-;\-* #,##0_-;_-* &quot;-&quot;_-;_-@_-"/>
    <numFmt numFmtId="188" formatCode="&quot;$&quot;#,##0.00_);[Red]\(&quot;$&quot;#,##0.00\)"/>
    <numFmt numFmtId="189" formatCode="_-* #,##0.00_-;\-* #,##0.00_-;_-* &quot;-&quot;??_-;_-@_-"/>
    <numFmt numFmtId="190" formatCode="0_ "/>
    <numFmt numFmtId="191" formatCode="0_);[Red]\(0\)"/>
    <numFmt numFmtId="192" formatCode="0.0_ "/>
    <numFmt numFmtId="193" formatCode="0.0_);[Red]\(0.0\)"/>
    <numFmt numFmtId="194" formatCode="0.0"/>
    <numFmt numFmtId="195" formatCode="0.0;_؀"/>
    <numFmt numFmtId="196" formatCode="0;_؀"/>
    <numFmt numFmtId="197" formatCode="000000"/>
    <numFmt numFmtId="198" formatCode="0.00_ "/>
  </numFmts>
  <fonts count="122">
    <font>
      <sz val="11"/>
      <color theme="1"/>
      <name val="宋体"/>
      <family val="2"/>
      <charset val="134"/>
      <scheme val="minor"/>
    </font>
    <font>
      <sz val="9"/>
      <name val="宋体"/>
      <family val="2"/>
      <charset val="134"/>
      <scheme val="minor"/>
    </font>
    <font>
      <sz val="10"/>
      <name val="宋体"/>
      <family val="3"/>
      <charset val="134"/>
    </font>
    <font>
      <sz val="9"/>
      <name val="宋体"/>
      <family val="3"/>
      <charset val="134"/>
    </font>
    <font>
      <b/>
      <sz val="10"/>
      <name val="宋体"/>
      <family val="3"/>
      <charset val="134"/>
    </font>
    <font>
      <sz val="12"/>
      <name val="Times New Roman"/>
      <family val="1"/>
    </font>
    <font>
      <sz val="9"/>
      <name val="宋体"/>
      <family val="3"/>
      <charset val="134"/>
      <scheme val="minor"/>
    </font>
    <font>
      <sz val="12"/>
      <name val="宋体"/>
      <family val="3"/>
      <charset val="134"/>
    </font>
    <font>
      <sz val="12"/>
      <name val="宋体"/>
      <family val="3"/>
      <charset val="134"/>
    </font>
    <font>
      <sz val="11"/>
      <color theme="1"/>
      <name val="宋体"/>
      <family val="3"/>
      <charset val="134"/>
      <scheme val="minor"/>
    </font>
    <font>
      <b/>
      <sz val="11"/>
      <color indexed="8"/>
      <name val="宋体"/>
      <family val="3"/>
      <charset val="134"/>
    </font>
    <font>
      <sz val="11"/>
      <color theme="1"/>
      <name val="宋体"/>
      <family val="2"/>
      <charset val="134"/>
      <scheme val="minor"/>
    </font>
    <font>
      <sz val="11"/>
      <color indexed="9"/>
      <name val="宋体"/>
      <family val="3"/>
      <charset val="134"/>
    </font>
    <font>
      <sz val="11"/>
      <color indexed="8"/>
      <name val="宋体"/>
      <family val="3"/>
      <charset val="134"/>
    </font>
    <font>
      <b/>
      <sz val="18"/>
      <color indexed="56"/>
      <name val="宋体"/>
      <family val="3"/>
      <charset val="134"/>
    </font>
    <font>
      <b/>
      <sz val="11"/>
      <color indexed="56"/>
      <name val="宋体"/>
      <family val="3"/>
      <charset val="134"/>
    </font>
    <font>
      <b/>
      <sz val="13"/>
      <color indexed="56"/>
      <name val="宋体"/>
      <family val="3"/>
      <charset val="134"/>
    </font>
    <font>
      <sz val="11"/>
      <color indexed="20"/>
      <name val="宋体"/>
      <family val="3"/>
      <charset val="134"/>
    </font>
    <font>
      <b/>
      <sz val="15"/>
      <color indexed="56"/>
      <name val="宋体"/>
      <family val="3"/>
      <charset val="134"/>
    </font>
    <font>
      <i/>
      <sz val="11"/>
      <color indexed="23"/>
      <name val="宋体"/>
      <family val="3"/>
      <charset val="134"/>
    </font>
    <font>
      <b/>
      <sz val="11"/>
      <color indexed="52"/>
      <name val="宋体"/>
      <family val="3"/>
      <charset val="134"/>
    </font>
    <font>
      <sz val="10"/>
      <name val="MS Sans Serif"/>
      <family val="2"/>
    </font>
    <font>
      <sz val="10"/>
      <name val="Arial"/>
      <family val="2"/>
    </font>
    <font>
      <sz val="11"/>
      <color indexed="17"/>
      <name val="宋体"/>
      <family val="3"/>
      <charset val="134"/>
    </font>
    <font>
      <b/>
      <sz val="11"/>
      <color indexed="9"/>
      <name val="宋体"/>
      <family val="3"/>
      <charset val="134"/>
    </font>
    <font>
      <sz val="11"/>
      <color indexed="62"/>
      <name val="宋体"/>
      <family val="3"/>
      <charset val="134"/>
    </font>
    <font>
      <b/>
      <sz val="11"/>
      <color indexed="63"/>
      <name val="宋体"/>
      <family val="3"/>
      <charset val="134"/>
    </font>
    <font>
      <sz val="8"/>
      <name val="Arial"/>
      <family val="2"/>
    </font>
    <font>
      <sz val="11"/>
      <color indexed="10"/>
      <name val="宋体"/>
      <family val="3"/>
      <charset val="134"/>
    </font>
    <font>
      <vertAlign val="superscript"/>
      <sz val="10"/>
      <name val="Times New Roman"/>
      <family val="1"/>
    </font>
    <font>
      <b/>
      <sz val="12"/>
      <name val="Arial"/>
      <family val="2"/>
    </font>
    <font>
      <sz val="11"/>
      <color indexed="52"/>
      <name val="宋体"/>
      <family val="3"/>
      <charset val="134"/>
    </font>
    <font>
      <sz val="10"/>
      <name val="Helv"/>
      <family val="2"/>
    </font>
    <font>
      <sz val="11"/>
      <color indexed="60"/>
      <name val="宋体"/>
      <family val="3"/>
      <charset val="134"/>
    </font>
    <font>
      <u/>
      <sz val="12"/>
      <color indexed="12"/>
      <name val="宋体"/>
      <family val="3"/>
      <charset val="134"/>
    </font>
    <font>
      <sz val="8"/>
      <name val="Times New Roman"/>
      <family val="1"/>
    </font>
    <font>
      <sz val="7"/>
      <name val="Small Fonts"/>
      <family val="2"/>
    </font>
    <font>
      <sz val="12"/>
      <color indexed="9"/>
      <name val="Helv"/>
      <family val="2"/>
    </font>
    <font>
      <sz val="10"/>
      <color indexed="8"/>
      <name val="MS Sans Serif"/>
      <family val="2"/>
    </font>
    <font>
      <b/>
      <sz val="10"/>
      <name val="Tms Rmn"/>
      <family val="1"/>
    </font>
    <font>
      <sz val="12"/>
      <name val="Helv"/>
      <family val="2"/>
    </font>
    <font>
      <b/>
      <sz val="10"/>
      <name val="MS Sans Serif"/>
      <family val="2"/>
    </font>
    <font>
      <b/>
      <sz val="10"/>
      <name val="宋体"/>
      <family val="3"/>
      <charset val="134"/>
      <scheme val="minor"/>
    </font>
    <font>
      <b/>
      <sz val="10"/>
      <name val="仿宋"/>
      <family val="3"/>
      <charset val="134"/>
    </font>
    <font>
      <sz val="10"/>
      <name val="仿宋"/>
      <family val="3"/>
      <charset val="134"/>
    </font>
    <font>
      <b/>
      <sz val="11"/>
      <name val="宋体"/>
      <family val="3"/>
      <charset val="134"/>
    </font>
    <font>
      <b/>
      <sz val="16"/>
      <name val="宋体"/>
      <family val="3"/>
      <charset val="134"/>
      <scheme val="minor"/>
    </font>
    <font>
      <sz val="11"/>
      <name val="宋体"/>
      <family val="2"/>
      <charset val="134"/>
      <scheme val="minor"/>
    </font>
    <font>
      <b/>
      <sz val="11"/>
      <name val="宋体"/>
      <family val="2"/>
      <charset val="134"/>
      <scheme val="minor"/>
    </font>
    <font>
      <sz val="14"/>
      <color rgb="FFFF0000"/>
      <name val="Times New Roman"/>
      <family val="1"/>
    </font>
    <font>
      <sz val="11"/>
      <color rgb="FFFF0000"/>
      <name val="宋体"/>
      <family val="3"/>
      <charset val="134"/>
    </font>
    <font>
      <b/>
      <sz val="11"/>
      <color theme="1"/>
      <name val="宋体"/>
      <family val="2"/>
      <charset val="134"/>
      <scheme val="minor"/>
    </font>
    <font>
      <sz val="11"/>
      <color theme="1"/>
      <name val="宋体"/>
      <family val="3"/>
      <charset val="134"/>
      <scheme val="minor"/>
    </font>
    <font>
      <b/>
      <sz val="11"/>
      <color rgb="FFFF0000"/>
      <name val="宋体"/>
      <family val="2"/>
      <charset val="134"/>
      <scheme val="minor"/>
    </font>
    <font>
      <b/>
      <sz val="10"/>
      <name val="宋体"/>
      <family val="2"/>
      <charset val="134"/>
      <scheme val="minor"/>
    </font>
    <font>
      <sz val="10"/>
      <name val="宋体"/>
      <family val="2"/>
      <charset val="134"/>
      <scheme val="minor"/>
    </font>
    <font>
      <b/>
      <sz val="10"/>
      <color theme="1"/>
      <name val="仿宋"/>
      <family val="3"/>
      <charset val="134"/>
    </font>
    <font>
      <b/>
      <sz val="10"/>
      <color rgb="FFFF0000"/>
      <name val="仿宋"/>
      <family val="3"/>
      <charset val="134"/>
    </font>
    <font>
      <b/>
      <sz val="10"/>
      <name val="Times New Roman"/>
      <family val="1"/>
    </font>
    <font>
      <sz val="10"/>
      <name val="Times New Roman"/>
      <family val="1"/>
    </font>
    <font>
      <b/>
      <sz val="11"/>
      <name val="Times New Roman"/>
      <family val="1"/>
    </font>
    <font>
      <sz val="11"/>
      <color theme="1"/>
      <name val="仿宋"/>
      <family val="3"/>
      <charset val="134"/>
    </font>
    <font>
      <b/>
      <sz val="11"/>
      <name val="宋体"/>
      <family val="3"/>
      <charset val="134"/>
      <scheme val="major"/>
    </font>
    <font>
      <sz val="9"/>
      <name val="仿宋"/>
      <family val="3"/>
      <charset val="134"/>
    </font>
    <font>
      <sz val="14"/>
      <name val="仿宋"/>
      <family val="3"/>
      <charset val="134"/>
    </font>
    <font>
      <sz val="9"/>
      <color theme="1"/>
      <name val="仿宋"/>
      <family val="3"/>
      <charset val="134"/>
    </font>
    <font>
      <b/>
      <sz val="16"/>
      <color theme="1"/>
      <name val="宋体"/>
      <family val="3"/>
      <charset val="134"/>
      <scheme val="major"/>
    </font>
    <font>
      <b/>
      <sz val="9"/>
      <color theme="1"/>
      <name val="仿宋"/>
      <family val="3"/>
      <charset val="134"/>
    </font>
    <font>
      <sz val="10"/>
      <color theme="1"/>
      <name val="仿宋"/>
      <family val="3"/>
      <charset val="134"/>
    </font>
    <font>
      <sz val="11"/>
      <name val="仿宋"/>
      <family val="3"/>
      <charset val="134"/>
    </font>
    <font>
      <sz val="11"/>
      <name val="宋体"/>
      <family val="3"/>
      <charset val="134"/>
      <scheme val="minor"/>
    </font>
    <font>
      <b/>
      <sz val="11"/>
      <color theme="1"/>
      <name val="宋体"/>
      <family val="3"/>
      <charset val="134"/>
      <scheme val="minor"/>
    </font>
    <font>
      <b/>
      <sz val="11"/>
      <name val="宋体"/>
      <family val="3"/>
      <charset val="134"/>
      <scheme val="minor"/>
    </font>
    <font>
      <sz val="11"/>
      <color indexed="8"/>
      <name val="宋体"/>
      <family val="3"/>
      <charset val="134"/>
      <scheme val="minor"/>
    </font>
    <font>
      <sz val="11"/>
      <color indexed="8"/>
      <name val="Times New Roman"/>
      <family val="1"/>
    </font>
    <font>
      <sz val="10"/>
      <color indexed="8"/>
      <name val="仿宋"/>
      <family val="3"/>
      <charset val="134"/>
    </font>
    <font>
      <b/>
      <sz val="10"/>
      <color indexed="8"/>
      <name val="仿宋"/>
      <family val="3"/>
      <charset val="134"/>
    </font>
    <font>
      <sz val="11"/>
      <color rgb="FFFF0000"/>
      <name val="宋体"/>
      <family val="2"/>
      <charset val="134"/>
      <scheme val="minor"/>
    </font>
    <font>
      <sz val="10"/>
      <name val="仿宋_GB2312"/>
      <family val="3"/>
      <charset val="134"/>
    </font>
    <font>
      <sz val="10"/>
      <name val="方正仿宋_GBK"/>
      <family val="4"/>
      <charset val="134"/>
    </font>
    <font>
      <sz val="10.5"/>
      <name val="仿宋"/>
      <family val="3"/>
      <charset val="134"/>
    </font>
    <font>
      <sz val="10"/>
      <name val="宋体"/>
      <family val="3"/>
      <charset val="134"/>
      <scheme val="minor"/>
    </font>
    <font>
      <b/>
      <sz val="11"/>
      <color rgb="FFFF0000"/>
      <name val="宋体"/>
      <family val="3"/>
      <charset val="134"/>
      <scheme val="minor"/>
    </font>
    <font>
      <b/>
      <sz val="9"/>
      <name val="仿宋"/>
      <family val="3"/>
      <charset val="134"/>
    </font>
    <font>
      <b/>
      <sz val="22"/>
      <color theme="1"/>
      <name val="Times New Roman"/>
      <family val="1"/>
    </font>
    <font>
      <b/>
      <sz val="10"/>
      <color theme="1"/>
      <name val="Times New Roman"/>
      <family val="1"/>
    </font>
    <font>
      <b/>
      <sz val="11"/>
      <color theme="1"/>
      <name val="宋体"/>
      <family val="2"/>
      <scheme val="minor"/>
    </font>
    <font>
      <sz val="10"/>
      <color theme="1"/>
      <name val="Times New Roman"/>
      <family val="1"/>
    </font>
    <font>
      <sz val="11"/>
      <color theme="1"/>
      <name val="宋体"/>
      <family val="2"/>
      <scheme val="minor"/>
    </font>
    <font>
      <sz val="11"/>
      <name val="宋体"/>
      <family val="2"/>
      <scheme val="minor"/>
    </font>
    <font>
      <sz val="11"/>
      <color theme="1"/>
      <name val="Times New Roman"/>
      <family val="1"/>
    </font>
    <font>
      <sz val="11"/>
      <name val="Times New Roman"/>
      <family val="1"/>
    </font>
    <font>
      <sz val="10.5"/>
      <name val="方正仿宋_GBK"/>
      <family val="4"/>
      <charset val="134"/>
    </font>
    <font>
      <sz val="10"/>
      <color rgb="FFFF0000"/>
      <name val="仿宋"/>
      <family val="3"/>
      <charset val="134"/>
    </font>
    <font>
      <b/>
      <sz val="9"/>
      <name val="仿宋_GB2312"/>
      <family val="3"/>
      <charset val="134"/>
    </font>
    <font>
      <b/>
      <sz val="9"/>
      <name val="宋体"/>
      <family val="3"/>
      <charset val="134"/>
      <scheme val="minor"/>
    </font>
    <font>
      <b/>
      <sz val="9"/>
      <name val="宋体"/>
      <family val="2"/>
      <charset val="134"/>
      <scheme val="minor"/>
    </font>
    <font>
      <b/>
      <sz val="14"/>
      <name val="宋体"/>
      <family val="3"/>
      <charset val="134"/>
      <scheme val="minor"/>
    </font>
    <font>
      <sz val="11"/>
      <name val="宋体"/>
      <family val="3"/>
      <charset val="134"/>
    </font>
    <font>
      <b/>
      <sz val="18"/>
      <name val="宋体"/>
      <family val="3"/>
      <charset val="134"/>
    </font>
    <font>
      <sz val="11"/>
      <color indexed="8"/>
      <name val="仿宋"/>
      <family val="3"/>
      <charset val="134"/>
    </font>
    <font>
      <b/>
      <sz val="16"/>
      <name val="宋体"/>
      <family val="3"/>
      <charset val="134"/>
    </font>
    <font>
      <sz val="10"/>
      <color rgb="FF000000"/>
      <name val="仿宋"/>
      <family val="3"/>
      <charset val="134"/>
    </font>
    <font>
      <b/>
      <sz val="10"/>
      <color rgb="FF000000"/>
      <name val="仿宋"/>
      <family val="3"/>
      <charset val="134"/>
    </font>
    <font>
      <b/>
      <sz val="18"/>
      <color rgb="FFFF0000"/>
      <name val="宋体"/>
      <family val="3"/>
      <charset val="134"/>
      <scheme val="minor"/>
    </font>
    <font>
      <b/>
      <vertAlign val="superscript"/>
      <sz val="10"/>
      <color indexed="8"/>
      <name val="仿宋"/>
      <family val="3"/>
      <charset val="134"/>
    </font>
    <font>
      <b/>
      <sz val="11"/>
      <name val="仿宋"/>
      <family val="3"/>
      <charset val="134"/>
    </font>
    <font>
      <sz val="12"/>
      <name val="仿宋"/>
      <family val="3"/>
      <charset val="134"/>
    </font>
    <font>
      <b/>
      <sz val="16"/>
      <name val="宋体"/>
      <family val="3"/>
      <charset val="134"/>
      <scheme val="major"/>
    </font>
    <font>
      <b/>
      <vertAlign val="superscript"/>
      <sz val="10"/>
      <name val="仿宋"/>
      <family val="3"/>
      <charset val="134"/>
    </font>
    <font>
      <b/>
      <sz val="10"/>
      <name val="仿宋_GB2312"/>
      <family val="3"/>
      <charset val="134"/>
    </font>
    <font>
      <sz val="11"/>
      <name val="仿宋_GB2312"/>
      <family val="3"/>
      <charset val="134"/>
    </font>
    <font>
      <b/>
      <sz val="10"/>
      <name val="FangSong"/>
      <family val="3"/>
      <charset val="134"/>
    </font>
    <font>
      <sz val="10"/>
      <name val="微软雅黑"/>
      <family val="2"/>
      <charset val="134"/>
    </font>
    <font>
      <b/>
      <sz val="10"/>
      <name val="黑体"/>
      <family val="3"/>
      <charset val="134"/>
    </font>
    <font>
      <sz val="11"/>
      <color rgb="FFFF0000"/>
      <name val="Times New Roman"/>
      <family val="1"/>
    </font>
    <font>
      <sz val="10"/>
      <color rgb="FF000000"/>
      <name val="宋体"/>
      <family val="3"/>
      <charset val="134"/>
    </font>
    <font>
      <sz val="11"/>
      <color rgb="FFFF0000"/>
      <name val="仿宋"/>
      <family val="3"/>
      <charset val="134"/>
    </font>
    <font>
      <sz val="8"/>
      <name val="仿宋"/>
      <family val="3"/>
      <charset val="134"/>
    </font>
    <font>
      <sz val="7"/>
      <name val="仿宋"/>
      <family val="3"/>
      <charset val="134"/>
    </font>
    <font>
      <b/>
      <sz val="10"/>
      <color theme="1"/>
      <name val="宋体"/>
      <family val="3"/>
      <charset val="134"/>
      <scheme val="minor"/>
    </font>
    <font>
      <b/>
      <sz val="8"/>
      <name val="仿宋"/>
      <family val="3"/>
      <charset val="134"/>
    </font>
  </fonts>
  <fills count="51">
    <fill>
      <patternFill patternType="none"/>
    </fill>
    <fill>
      <patternFill patternType="gray125"/>
    </fill>
    <fill>
      <patternFill patternType="solid">
        <fgColor theme="0"/>
        <bgColor indexed="64"/>
      </patternFill>
    </fill>
    <fill>
      <patternFill patternType="solid">
        <fgColor indexed="49"/>
        <bgColor indexed="64"/>
      </patternFill>
    </fill>
    <fill>
      <patternFill patternType="solid">
        <fgColor indexed="42"/>
        <bgColor indexed="64"/>
      </patternFill>
    </fill>
    <fill>
      <patternFill patternType="solid">
        <fgColor indexed="46"/>
        <bgColor indexed="64"/>
      </patternFill>
    </fill>
    <fill>
      <patternFill patternType="solid">
        <fgColor indexed="31"/>
        <bgColor indexed="64"/>
      </patternFill>
    </fill>
    <fill>
      <patternFill patternType="solid">
        <fgColor indexed="45"/>
        <bgColor indexed="64"/>
      </patternFill>
    </fill>
    <fill>
      <patternFill patternType="solid">
        <fgColor indexed="11"/>
        <bgColor indexed="64"/>
      </patternFill>
    </fill>
    <fill>
      <patternFill patternType="solid">
        <fgColor indexed="36"/>
        <bgColor indexed="64"/>
      </patternFill>
    </fill>
    <fill>
      <patternFill patternType="solid">
        <fgColor indexed="30"/>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1"/>
        <bgColor indexed="64"/>
      </patternFill>
    </fill>
    <fill>
      <patternFill patternType="solid">
        <fgColor indexed="57"/>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10"/>
        <bgColor indexed="64"/>
      </patternFill>
    </fill>
    <fill>
      <patternFill patternType="mediumGray">
        <fgColor indexed="22"/>
      </patternFill>
    </fill>
    <fill>
      <patternFill patternType="solid">
        <fgColor indexed="55"/>
        <bgColor indexed="64"/>
      </patternFill>
    </fill>
    <fill>
      <patternFill patternType="solid">
        <fgColor indexed="62"/>
        <bgColor indexed="64"/>
      </patternFill>
    </fill>
    <fill>
      <patternFill patternType="solid">
        <fgColor indexed="26"/>
        <bgColor indexed="64"/>
      </patternFill>
    </fill>
    <fill>
      <patternFill patternType="solid">
        <fgColor indexed="43"/>
        <bgColor indexed="64"/>
      </patternFill>
    </fill>
    <fill>
      <patternFill patternType="solid">
        <fgColor indexed="12"/>
        <bgColor indexed="64"/>
      </patternFill>
    </fill>
    <fill>
      <patternFill patternType="gray0625"/>
    </fill>
    <fill>
      <patternFill patternType="solid">
        <fgColor indexed="15"/>
        <bgColor indexed="64"/>
      </patternFill>
    </fill>
    <fill>
      <patternFill patternType="solid">
        <fgColor indexed="5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right/>
      <top/>
      <bottom style="medium">
        <color indexed="30"/>
      </bottom>
      <diagonal/>
    </border>
    <border>
      <left/>
      <right/>
      <top/>
      <bottom style="thick">
        <color indexed="22"/>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62"/>
      </top>
      <bottom style="double">
        <color indexed="62"/>
      </bottom>
      <diagonal/>
    </border>
    <border>
      <left/>
      <right/>
      <top/>
      <bottom style="medium">
        <color auto="1"/>
      </bottom>
      <diagonal/>
    </border>
    <border>
      <left style="thin">
        <color indexed="22"/>
      </left>
      <right style="thin">
        <color indexed="22"/>
      </right>
      <top style="thin">
        <color indexed="22"/>
      </top>
      <bottom style="thin">
        <color indexed="22"/>
      </bottom>
      <diagonal/>
    </border>
    <border>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5710">
    <xf numFmtId="0" fontId="0" fillId="0" borderId="0">
      <alignment vertical="center"/>
    </xf>
    <xf numFmtId="0" fontId="5" fillId="0" borderId="0"/>
    <xf numFmtId="0" fontId="7" fillId="0" borderId="0"/>
    <xf numFmtId="0" fontId="8" fillId="0" borderId="0"/>
    <xf numFmtId="0" fontId="9" fillId="0" borderId="0">
      <alignment vertical="center"/>
    </xf>
    <xf numFmtId="0" fontId="7" fillId="0" borderId="0"/>
    <xf numFmtId="0" fontId="5"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5" fillId="0" borderId="0"/>
    <xf numFmtId="0" fontId="7" fillId="0" borderId="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2" fillId="15"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7" fillId="0" borderId="0"/>
    <xf numFmtId="0" fontId="13" fillId="4"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7" fillId="0" borderId="0"/>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5" fillId="0" borderId="0"/>
    <xf numFmtId="0" fontId="7" fillId="0" borderId="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7" fillId="0" borderId="0"/>
    <xf numFmtId="0" fontId="13" fillId="4" borderId="0" applyNumberFormat="0" applyBorder="0" applyAlignment="0" applyProtection="0">
      <alignment vertical="center"/>
    </xf>
    <xf numFmtId="9" fontId="7" fillId="0" borderId="0" applyFont="0" applyFill="0" applyBorder="0" applyAlignment="0" applyProtection="0"/>
    <xf numFmtId="0" fontId="7" fillId="0" borderId="0"/>
    <xf numFmtId="0" fontId="13" fillId="11"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7" fillId="7"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3" fillId="8"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5" fillId="0" borderId="5" applyNumberFormat="0" applyFill="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21" fillId="0" borderId="0" applyNumberFormat="0" applyFont="0" applyFill="0" applyBorder="0" applyAlignment="0" applyProtection="0">
      <alignment horizontal="left"/>
    </xf>
    <xf numFmtId="0" fontId="7" fillId="0" borderId="0"/>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5" borderId="0" applyNumberFormat="0" applyBorder="0" applyAlignment="0" applyProtection="0">
      <alignment vertical="center"/>
    </xf>
    <xf numFmtId="0" fontId="7" fillId="0" borderId="0"/>
    <xf numFmtId="9" fontId="7" fillId="0" borderId="0" applyFont="0" applyFill="0" applyBorder="0" applyAlignment="0" applyProtection="0"/>
    <xf numFmtId="0" fontId="7" fillId="0" borderId="0"/>
    <xf numFmtId="0" fontId="13" fillId="11"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7" fillId="0" borderId="0"/>
    <xf numFmtId="0" fontId="7" fillId="0" borderId="0"/>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4" fontId="7" fillId="0" borderId="0" applyFont="0" applyFill="0" applyBorder="0" applyAlignment="0" applyProtection="0"/>
    <xf numFmtId="0" fontId="13" fillId="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13"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13"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7" fillId="0" borderId="0"/>
    <xf numFmtId="0" fontId="7" fillId="0" borderId="0"/>
    <xf numFmtId="0" fontId="7" fillId="0" borderId="0"/>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3" fillId="6" borderId="0" applyNumberFormat="0" applyBorder="0" applyAlignment="0" applyProtection="0">
      <alignment vertical="center"/>
    </xf>
    <xf numFmtId="0" fontId="7" fillId="0" borderId="0"/>
    <xf numFmtId="0" fontId="7" fillId="0" borderId="0"/>
    <xf numFmtId="0" fontId="7" fillId="0" borderId="0"/>
    <xf numFmtId="0" fontId="13"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7" fillId="0" borderId="0"/>
    <xf numFmtId="0" fontId="7" fillId="0" borderId="0"/>
    <xf numFmtId="0" fontId="12" fillId="10"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9" fontId="7" fillId="0" borderId="0" applyFont="0" applyFill="0" applyBorder="0" applyAlignment="0" applyProtection="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9" fillId="0" borderId="0" applyNumberFormat="0" applyFill="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20" fillId="18" borderId="8" applyNumberFormat="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7" fillId="0" borderId="0"/>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7" fillId="0" borderId="0"/>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7" fillId="7"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6" borderId="0" applyNumberFormat="0" applyBorder="0" applyAlignment="0" applyProtection="0">
      <alignment vertical="center"/>
    </xf>
    <xf numFmtId="0" fontId="7" fillId="0" borderId="0"/>
    <xf numFmtId="0" fontId="7" fillId="0" borderId="0"/>
    <xf numFmtId="0" fontId="7" fillId="0" borderId="0"/>
    <xf numFmtId="0" fontId="13" fillId="12"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7" fillId="0" borderId="0"/>
    <xf numFmtId="15" fontId="7" fillId="0" borderId="0" applyFont="0" applyFill="0" applyBorder="0" applyAlignment="0" applyProtection="0"/>
    <xf numFmtId="0" fontId="7" fillId="0" borderId="0"/>
    <xf numFmtId="15" fontId="7" fillId="0" borderId="0" applyFont="0" applyFill="0" applyBorder="0" applyAlignment="0" applyProtection="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3" fillId="4" borderId="0" applyNumberFormat="0" applyBorder="0" applyAlignment="0" applyProtection="0">
      <alignment vertical="center"/>
    </xf>
    <xf numFmtId="0" fontId="7" fillId="0" borderId="0"/>
    <xf numFmtId="0" fontId="7" fillId="0" borderId="0"/>
    <xf numFmtId="0" fontId="7" fillId="0" borderId="0"/>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6"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7" borderId="0" applyNumberFormat="0" applyBorder="0" applyAlignment="0" applyProtection="0">
      <alignment vertical="center"/>
    </xf>
    <xf numFmtId="0" fontId="16" fillId="0" borderId="6" applyNumberFormat="0" applyFill="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18" fillId="0" borderId="7" applyNumberFormat="0" applyFill="0" applyAlignment="0" applyProtection="0">
      <alignment vertical="center"/>
    </xf>
    <xf numFmtId="0" fontId="7" fillId="0" borderId="0"/>
    <xf numFmtId="0" fontId="13" fillId="4"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2" fillId="8"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7" fillId="0" borderId="0"/>
    <xf numFmtId="15" fontId="7" fillId="0" borderId="0" applyFont="0" applyFill="0" applyBorder="0" applyAlignment="0" applyProtection="0"/>
    <xf numFmtId="0" fontId="7" fillId="0" borderId="0"/>
    <xf numFmtId="0" fontId="7" fillId="0" borderId="0"/>
    <xf numFmtId="0" fontId="13" fillId="8"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3" fontId="7" fillId="0" borderId="0" applyFont="0" applyFill="0" applyBorder="0" applyAlignment="0" applyProtection="0"/>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7" fillId="0" borderId="0"/>
    <xf numFmtId="0" fontId="7" fillId="0" borderId="0"/>
    <xf numFmtId="15" fontId="7" fillId="0" borderId="0" applyFont="0" applyFill="0" applyBorder="0" applyAlignment="0" applyProtection="0"/>
    <xf numFmtId="0" fontId="7" fillId="0" borderId="0"/>
    <xf numFmtId="0" fontId="17" fillId="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7" fillId="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25" fillId="11" borderId="8" applyNumberFormat="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5"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13" fillId="7"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5" fillId="0" borderId="5" applyNumberFormat="0" applyFill="0" applyAlignment="0" applyProtection="0">
      <alignment vertical="center"/>
    </xf>
    <xf numFmtId="0" fontId="13" fillId="6"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3" fillId="6"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5" fillId="0" borderId="5"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6" borderId="0" applyNumberFormat="0" applyBorder="0" applyAlignment="0" applyProtection="0">
      <alignment vertical="center"/>
    </xf>
    <xf numFmtId="0" fontId="12" fillId="19"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3" fillId="6"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13"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3"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8" fillId="0" borderId="7" applyNumberFormat="0" applyFill="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22"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14" fillId="0" borderId="0" applyNumberFormat="0" applyFill="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6" fillId="0" borderId="6"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27" fillId="23" borderId="1" applyNumberFormat="0" applyBorder="0" applyAlignment="0" applyProtection="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27" fillId="23" borderId="1" applyNumberFormat="0" applyBorder="0" applyAlignment="0" applyProtection="0"/>
    <xf numFmtId="0" fontId="13" fillId="6" borderId="0" applyNumberFormat="0" applyBorder="0" applyAlignment="0" applyProtection="0">
      <alignment vertical="center"/>
    </xf>
    <xf numFmtId="0" fontId="27" fillId="23" borderId="1" applyNumberFormat="0" applyBorder="0" applyAlignment="0" applyProtection="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28"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6" borderId="0" applyNumberFormat="0" applyBorder="0" applyAlignment="0" applyProtection="0">
      <alignment vertical="center"/>
    </xf>
    <xf numFmtId="0" fontId="12" fillId="13"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6" fillId="0" borderId="6"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24" fillId="21" borderId="9" applyNumberFormat="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24" fillId="21" borderId="9" applyNumberFormat="0" applyAlignment="0" applyProtection="0">
      <alignment vertical="center"/>
    </xf>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24" fillId="21" borderId="9" applyNumberFormat="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9" fillId="0" borderId="0" applyNumberFormat="0" applyFill="0" applyBorder="0" applyAlignment="0" applyProtection="0">
      <alignment vertical="center"/>
    </xf>
    <xf numFmtId="0" fontId="7" fillId="0" borderId="0"/>
    <xf numFmtId="0" fontId="12" fillId="3"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29" fillId="0" borderId="1">
      <alignment horizontal="center"/>
    </xf>
    <xf numFmtId="0" fontId="12" fillId="8"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29" fillId="0" borderId="1">
      <alignment horizont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30" fillId="0" borderId="4">
      <alignment horizontal="left" vertical="center"/>
    </xf>
    <xf numFmtId="0" fontId="13" fillId="6" borderId="0" applyNumberFormat="0" applyBorder="0" applyAlignment="0" applyProtection="0">
      <alignment vertical="center"/>
    </xf>
    <xf numFmtId="0" fontId="30" fillId="0" borderId="4">
      <alignment horizontal="lef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1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20" fillId="18" borderId="8" applyNumberFormat="0" applyAlignment="0" applyProtection="0">
      <alignment vertical="center"/>
    </xf>
    <xf numFmtId="0" fontId="7" fillId="0" borderId="0"/>
    <xf numFmtId="0" fontId="13" fillId="4"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8" fillId="0" borderId="7" applyNumberFormat="0" applyFill="0" applyAlignment="0" applyProtection="0">
      <alignment vertical="center"/>
    </xf>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7" fillId="0" borderId="0"/>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7" fillId="0" borderId="0"/>
    <xf numFmtId="0" fontId="7" fillId="0" borderId="0"/>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7" fillId="0" borderId="0"/>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7" fillId="0" borderId="0"/>
    <xf numFmtId="0" fontId="13" fillId="6" borderId="0" applyNumberFormat="0" applyBorder="0" applyAlignment="0" applyProtection="0">
      <alignment vertical="center"/>
    </xf>
    <xf numFmtId="0" fontId="7" fillId="0" borderId="0"/>
    <xf numFmtId="0" fontId="7" fillId="0" borderId="0"/>
    <xf numFmtId="0" fontId="7" fillId="0" borderId="0"/>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7" fillId="0" borderId="0"/>
    <xf numFmtId="0" fontId="13" fillId="4"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6" fillId="0" borderId="6" applyNumberFormat="0" applyFill="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7" fillId="0" borderId="0"/>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0" fontId="18" fillId="0" borderId="7" applyNumberFormat="0" applyFill="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7" applyNumberFormat="0" applyFill="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5" fillId="0" borderId="0" applyNumberFormat="0" applyFill="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12" fillId="8"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7" fillId="0" borderId="0"/>
    <xf numFmtId="0" fontId="7" fillId="0" borderId="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2" fillId="19"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0" fontId="13" fillId="6"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2" fillId="9"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0" fontId="13" fillId="4"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2" fillId="8"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10" fontId="7" fillId="0" borderId="0" applyFont="0" applyFill="0" applyBorder="0" applyAlignment="0" applyProtection="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7" borderId="0" applyNumberFormat="0" applyBorder="0" applyAlignment="0" applyProtection="0">
      <alignment vertical="center"/>
    </xf>
    <xf numFmtId="0" fontId="13" fillId="6"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6" borderId="0" applyNumberFormat="0" applyBorder="0" applyAlignment="0" applyProtection="0">
      <alignment vertical="center"/>
    </xf>
    <xf numFmtId="0" fontId="7" fillId="0" borderId="0"/>
    <xf numFmtId="9" fontId="7" fillId="0" borderId="0" applyFont="0" applyFill="0" applyBorder="0" applyAlignment="0" applyProtection="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5" fillId="0" borderId="5" applyNumberFormat="0" applyFill="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31" fillId="0" borderId="11" applyNumberFormat="0" applyFill="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19"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7"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31" fillId="0" borderId="11" applyNumberFormat="0" applyFill="0" applyAlignment="0" applyProtection="0">
      <alignment vertical="center"/>
    </xf>
    <xf numFmtId="0" fontId="13" fillId="7"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7" fillId="0" borderId="0"/>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2" fillId="22"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2" fillId="9"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7" fillId="7"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2" fillId="8"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22" fillId="0" borderId="0" applyFont="0" applyFill="0" applyBorder="0" applyAlignment="0" applyProtection="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4"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2" fillId="13"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10" fontId="7" fillId="0" borderId="0" applyFont="0" applyFill="0" applyBorder="0" applyAlignment="0" applyProtection="0"/>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13" fillId="7"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7" fillId="0" borderId="0"/>
    <xf numFmtId="0" fontId="15" fillId="0" borderId="5" applyNumberFormat="0" applyFill="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10" fontId="7" fillId="0" borderId="0" applyFont="0" applyFill="0" applyBorder="0" applyAlignment="0" applyProtection="0"/>
    <xf numFmtId="0" fontId="2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9" fillId="0" borderId="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7" fillId="0" borderId="0"/>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7" fillId="0" borderId="0"/>
    <xf numFmtId="0" fontId="13" fillId="7"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12" fillId="2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9" fontId="32" fillId="0" borderId="0" applyFont="0" applyFill="0" applyBorder="0" applyAlignment="0" applyProtection="0"/>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7" fillId="0" borderId="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8" fillId="0" borderId="7" applyNumberFormat="0" applyFill="0" applyAlignment="0" applyProtection="0">
      <alignment vertical="center"/>
    </xf>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12" fillId="1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7"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8" borderId="0" applyNumberFormat="0" applyBorder="0" applyAlignment="0" applyProtection="0">
      <alignment vertical="center"/>
    </xf>
    <xf numFmtId="0" fontId="13" fillId="7" borderId="0" applyNumberFormat="0" applyBorder="0" applyAlignment="0" applyProtection="0">
      <alignment vertical="center"/>
    </xf>
    <xf numFmtId="0" fontId="12" fillId="8"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6" fillId="0" borderId="6" applyNumberFormat="0" applyFill="0" applyAlignment="0" applyProtection="0">
      <alignment vertical="center"/>
    </xf>
    <xf numFmtId="0" fontId="7" fillId="20" borderId="0" applyNumberFormat="0" applyFont="0" applyBorder="0" applyAlignment="0" applyProtection="0"/>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applyNumberFormat="0" applyFont="0" applyFill="0" applyBorder="0" applyAlignment="0" applyProtection="0">
      <alignment horizontal="left"/>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applyNumberFormat="0" applyFont="0" applyFill="0" applyBorder="0" applyAlignment="0" applyProtection="0">
      <alignment horizontal="left"/>
    </xf>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5" fillId="0" borderId="0" applyNumberFormat="0" applyFill="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7"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9" fillId="0" borderId="0" applyNumberFormat="0" applyFill="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9" fillId="0" borderId="0" applyNumberFormat="0" applyFill="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7" fillId="0" borderId="0"/>
    <xf numFmtId="0" fontId="7" fillId="0" borderId="0"/>
    <xf numFmtId="0" fontId="13" fillId="7" borderId="0" applyNumberFormat="0" applyBorder="0" applyAlignment="0" applyProtection="0">
      <alignment vertical="center"/>
    </xf>
    <xf numFmtId="0" fontId="7" fillId="0" borderId="0"/>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9" fillId="0" borderId="0" applyNumberFormat="0" applyFill="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2" fillId="10" borderId="0" applyNumberFormat="0" applyBorder="0" applyAlignment="0" applyProtection="0">
      <alignment vertical="center"/>
    </xf>
    <xf numFmtId="0" fontId="13"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9"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20" fillId="18" borderId="8" applyNumberFormat="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20" fillId="18" borderId="8" applyNumberFormat="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20" fillId="18" borderId="8" applyNumberFormat="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2" fillId="8"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9" fontId="7" fillId="0" borderId="0" applyFont="0" applyFill="0" applyBorder="0" applyAlignment="0" applyProtection="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7" fillId="0" borderId="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7" fillId="0" borderId="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2" fillId="16"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9" fontId="7" fillId="0" borderId="0" applyFont="0" applyFill="0" applyBorder="0" applyAlignment="0" applyProtection="0"/>
    <xf numFmtId="0" fontId="13" fillId="4" borderId="0" applyNumberFormat="0" applyBorder="0" applyAlignment="0" applyProtection="0">
      <alignment vertical="center"/>
    </xf>
    <xf numFmtId="0" fontId="7" fillId="0" borderId="0"/>
    <xf numFmtId="9" fontId="7" fillId="0" borderId="0" applyFont="0" applyFill="0" applyBorder="0" applyAlignment="0" applyProtection="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9" fontId="7" fillId="0" borderId="0" applyFont="0" applyFill="0" applyBorder="0" applyAlignment="0" applyProtection="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9" fontId="7" fillId="0" borderId="0" applyFont="0" applyFill="0" applyBorder="0" applyAlignment="0" applyProtection="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4" borderId="0" applyNumberFormat="0" applyBorder="0" applyAlignment="0" applyProtection="0">
      <alignment vertical="center"/>
    </xf>
    <xf numFmtId="0" fontId="22" fillId="0" borderId="0" applyFont="0" applyFill="0" applyBorder="0" applyAlignment="0" applyProtection="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2" fillId="16"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0" fontId="13" fillId="4"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10" fontId="7" fillId="0" borderId="0" applyFont="0" applyFill="0" applyBorder="0" applyAlignment="0" applyProtection="0"/>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10" fontId="7" fillId="0" borderId="0" applyFont="0" applyFill="0" applyBorder="0" applyAlignment="0" applyProtection="0"/>
    <xf numFmtId="0" fontId="13" fillId="4" borderId="0" applyNumberFormat="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10" fontId="7" fillId="0" borderId="0" applyFont="0" applyFill="0" applyBorder="0" applyAlignment="0" applyProtection="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1"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7" fillId="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1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0" fillId="0" borderId="12" applyNumberFormat="0" applyFill="0" applyAlignment="0" applyProtection="0">
      <alignment vertical="center"/>
    </xf>
    <xf numFmtId="0" fontId="7" fillId="0" borderId="0"/>
    <xf numFmtId="0" fontId="13" fillId="4" borderId="0" applyNumberFormat="0" applyBorder="0" applyAlignment="0" applyProtection="0">
      <alignment vertical="center"/>
    </xf>
    <xf numFmtId="0" fontId="10" fillId="0" borderId="12" applyNumberFormat="0" applyFill="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13"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4"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7" fillId="0" borderId="0"/>
    <xf numFmtId="0" fontId="7" fillId="0" borderId="0"/>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9"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6"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31" fillId="0" borderId="11" applyNumberFormat="0" applyFill="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31" fillId="0" borderId="11" applyNumberFormat="0" applyFill="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31" fillId="0" borderId="11" applyNumberFormat="0" applyFill="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9"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24" fillId="21" borderId="9" applyNumberFormat="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28"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180" fontId="22"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2" fillId="13"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9" fillId="0" borderId="0" applyNumberFormat="0" applyFill="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9" fillId="0" borderId="0" applyNumberFormat="0" applyFill="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7" fillId="0" borderId="0"/>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2" fillId="3" borderId="0" applyNumberFormat="0" applyBorder="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9" fillId="0" borderId="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7" fillId="0" borderId="0"/>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7" fillId="0" borderId="0"/>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5" fillId="0" borderId="5" applyNumberFormat="0" applyFill="0" applyAlignment="0" applyProtection="0">
      <alignment vertical="center"/>
    </xf>
    <xf numFmtId="0" fontId="13" fillId="17" borderId="0" applyNumberFormat="0" applyBorder="0" applyAlignment="0" applyProtection="0">
      <alignment vertical="center"/>
    </xf>
    <xf numFmtId="0" fontId="15" fillId="0" borderId="5" applyNumberFormat="0" applyFill="0" applyAlignment="0" applyProtection="0">
      <alignment vertical="center"/>
    </xf>
    <xf numFmtId="0" fontId="13" fillId="17"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15" fillId="0" borderId="5"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13" fillId="17" borderId="0" applyNumberFormat="0" applyBorder="0" applyAlignment="0" applyProtection="0">
      <alignment vertical="center"/>
    </xf>
    <xf numFmtId="0" fontId="15" fillId="0" borderId="0" applyNumberFormat="0" applyFill="0" applyBorder="0" applyAlignment="0" applyProtection="0">
      <alignment vertical="center"/>
    </xf>
    <xf numFmtId="0" fontId="13" fillId="17"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5" fillId="0" borderId="5"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5" fillId="0" borderId="5"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33" fillId="24" borderId="0" applyNumberFormat="0" applyBorder="0" applyAlignment="0" applyProtection="0">
      <alignment vertical="center"/>
    </xf>
    <xf numFmtId="0" fontId="20" fillId="18" borderId="8" applyNumberFormat="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20" fillId="18" borderId="8" applyNumberFormat="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17"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23" fillId="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4" fontId="7" fillId="0" borderId="0" applyFont="0" applyFill="0" applyBorder="0" applyAlignment="0" applyProtection="0"/>
    <xf numFmtId="0" fontId="13" fillId="17" borderId="0" applyNumberFormat="0" applyBorder="0" applyAlignment="0" applyProtection="0">
      <alignment vertical="center"/>
    </xf>
    <xf numFmtId="4"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4" fontId="7" fillId="0" borderId="0" applyFont="0" applyFill="0" applyBorder="0" applyAlignment="0" applyProtection="0"/>
    <xf numFmtId="0" fontId="13" fillId="17" borderId="0" applyNumberFormat="0" applyBorder="0" applyAlignment="0" applyProtection="0">
      <alignment vertical="center"/>
    </xf>
    <xf numFmtId="4"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34" fillId="0" borderId="0" applyNumberFormat="0" applyFill="0" applyBorder="0" applyAlignment="0" applyProtection="0">
      <alignment vertical="top"/>
      <protection locked="0"/>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17" borderId="0" applyNumberFormat="0" applyBorder="0" applyAlignment="0" applyProtection="0">
      <alignment vertical="center"/>
    </xf>
    <xf numFmtId="0" fontId="7" fillId="0" borderId="0"/>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3"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0" borderId="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13" fillId="0" borderId="0">
      <alignment vertical="center"/>
    </xf>
    <xf numFmtId="0" fontId="18" fillId="0" borderId="7" applyNumberFormat="0" applyFill="0" applyAlignment="0" applyProtection="0">
      <alignment vertical="center"/>
    </xf>
    <xf numFmtId="0" fontId="13" fillId="17" borderId="0" applyNumberFormat="0" applyBorder="0" applyAlignment="0" applyProtection="0">
      <alignment vertical="center"/>
    </xf>
    <xf numFmtId="38" fontId="21"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13" fillId="11"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9"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9" fontId="7" fillId="0" borderId="0" applyFont="0" applyFill="0" applyBorder="0" applyAlignment="0" applyProtection="0"/>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0" fontId="13" fillId="17" borderId="0" applyNumberFormat="0" applyBorder="0" applyAlignment="0" applyProtection="0">
      <alignment vertical="center"/>
    </xf>
    <xf numFmtId="0" fontId="12" fillId="3" borderId="0" applyNumberFormat="0" applyBorder="0" applyAlignment="0" applyProtection="0">
      <alignment vertical="center"/>
    </xf>
    <xf numFmtId="0" fontId="13" fillId="17" borderId="0" applyNumberFormat="0" applyBorder="0" applyAlignment="0" applyProtection="0">
      <alignment vertical="center"/>
    </xf>
    <xf numFmtId="0" fontId="13" fillId="13"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3"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4" fillId="0" borderId="0" applyNumberFormat="0" applyFill="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7" borderId="0" applyNumberFormat="0" applyBorder="0" applyAlignment="0" applyProtection="0">
      <alignment vertical="center"/>
    </xf>
    <xf numFmtId="0" fontId="7" fillId="0" borderId="0"/>
    <xf numFmtId="0" fontId="35" fillId="0" borderId="0">
      <alignment horizontal="center" wrapText="1"/>
      <protection locked="0"/>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31" fillId="0" borderId="11" applyNumberFormat="0" applyFill="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28" fillId="0" borderId="0" applyNumberFormat="0" applyFill="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28" fillId="0" borderId="0" applyNumberFormat="0" applyFill="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7" fillId="7"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6" fillId="0" borderId="6" applyNumberFormat="0" applyFill="0" applyAlignment="0" applyProtection="0">
      <alignment vertical="center"/>
    </xf>
    <xf numFmtId="0" fontId="13" fillId="17"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2" fillId="16"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7" fillId="0" borderId="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2" fillId="3"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7" fillId="0" borderId="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9" fillId="0" borderId="0">
      <alignment vertical="center"/>
    </xf>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9" fillId="0" borderId="0">
      <alignment vertical="center"/>
    </xf>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9" fillId="0" borderId="0">
      <alignment vertical="center"/>
    </xf>
    <xf numFmtId="0" fontId="13" fillId="11" borderId="0" applyNumberFormat="0" applyBorder="0" applyAlignment="0" applyProtection="0">
      <alignment vertical="center"/>
    </xf>
    <xf numFmtId="0" fontId="9" fillId="0" borderId="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9" fillId="0" borderId="0">
      <alignment vertical="center"/>
    </xf>
    <xf numFmtId="0" fontId="13" fillId="11" borderId="0" applyNumberFormat="0" applyBorder="0" applyAlignment="0" applyProtection="0">
      <alignment vertical="center"/>
    </xf>
    <xf numFmtId="0" fontId="9" fillId="0" borderId="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9" fillId="0" borderId="0">
      <alignment vertical="center"/>
    </xf>
    <xf numFmtId="0" fontId="9" fillId="0" borderId="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2" fillId="16"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9" fontId="7"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9" fontId="7" fillId="0" borderId="0" applyFont="0" applyFill="0" applyBorder="0" applyAlignment="0" applyProtection="0"/>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3" fontId="7"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9" fontId="7" fillId="0" borderId="0" applyFont="0" applyFill="0" applyBorder="0" applyAlignment="0" applyProtection="0"/>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11" borderId="0" applyNumberFormat="0" applyBorder="0" applyAlignment="0" applyProtection="0">
      <alignment vertical="center"/>
    </xf>
    <xf numFmtId="0" fontId="12" fillId="8" borderId="0" applyNumberFormat="0" applyBorder="0" applyAlignment="0" applyProtection="0">
      <alignment vertical="center"/>
    </xf>
    <xf numFmtId="0" fontId="13" fillId="11" borderId="0" applyNumberFormat="0" applyBorder="0" applyAlignment="0" applyProtection="0">
      <alignment vertical="center"/>
    </xf>
    <xf numFmtId="0" fontId="12" fillId="8" borderId="0" applyNumberFormat="0" applyBorder="0" applyAlignment="0" applyProtection="0">
      <alignment vertical="center"/>
    </xf>
    <xf numFmtId="0" fontId="13" fillId="11"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7" fillId="7" borderId="0" applyNumberFormat="0" applyBorder="0" applyAlignment="0" applyProtection="0">
      <alignment vertical="center"/>
    </xf>
    <xf numFmtId="0" fontId="13" fillId="11" borderId="0" applyNumberFormat="0" applyBorder="0" applyAlignment="0" applyProtection="0">
      <alignment vertical="center"/>
    </xf>
    <xf numFmtId="0" fontId="17" fillId="7"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7" fillId="7"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5" fillId="0" borderId="5" applyNumberFormat="0" applyFill="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2" fillId="3"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37" fontId="36" fillId="0" borderId="0"/>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7" fillId="7"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8" fillId="0" borderId="7" applyNumberFormat="0" applyFill="0" applyAlignment="0" applyProtection="0">
      <alignment vertical="center"/>
    </xf>
    <xf numFmtId="0" fontId="13" fillId="11" borderId="0" applyNumberFormat="0" applyBorder="0" applyAlignment="0" applyProtection="0">
      <alignment vertical="center"/>
    </xf>
    <xf numFmtId="0" fontId="18" fillId="0" borderId="7"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2"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3" fontId="7"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3" fontId="7" fillId="0" borderId="0" applyFont="0" applyFill="0" applyBorder="0" applyAlignment="0" applyProtection="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0" fillId="0" borderId="12"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8" fillId="0" borderId="7"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8" fillId="0" borderId="7" applyNumberFormat="0" applyFill="0" applyAlignment="0" applyProtection="0">
      <alignment vertical="center"/>
    </xf>
    <xf numFmtId="0" fontId="13" fillId="11" borderId="0" applyNumberFormat="0" applyBorder="0" applyAlignment="0" applyProtection="0">
      <alignment vertical="center"/>
    </xf>
    <xf numFmtId="0" fontId="12" fillId="16"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3" fontId="7"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3" fontId="7" fillId="0" borderId="0" applyFont="0" applyFill="0" applyBorder="0" applyAlignment="0" applyProtection="0"/>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177" fontId="22" fillId="0" borderId="0" applyFont="0" applyFill="0" applyBorder="0" applyAlignment="0" applyProtection="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7" fillId="7"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4" fillId="0" borderId="0" applyNumberFormat="0" applyFill="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2" fillId="9" borderId="0" applyNumberFormat="0" applyBorder="0" applyAlignment="0" applyProtection="0">
      <alignment vertical="center"/>
    </xf>
    <xf numFmtId="0" fontId="13" fillId="11" borderId="0" applyNumberFormat="0" applyBorder="0" applyAlignment="0" applyProtection="0">
      <alignment vertical="center"/>
    </xf>
    <xf numFmtId="0" fontId="12" fillId="10"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7" fillId="0" borderId="0"/>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2" fillId="9"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22"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27" fillId="18" borderId="0" applyNumberFormat="0" applyBorder="0" applyAlignment="0" applyProtection="0"/>
    <xf numFmtId="0" fontId="13" fillId="13" borderId="0" applyNumberFormat="0" applyBorder="0" applyAlignment="0" applyProtection="0">
      <alignment vertical="center"/>
    </xf>
    <xf numFmtId="15"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33" fillId="24"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7" fillId="0" borderId="0"/>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33" fillId="24"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7" fillId="0" borderId="0"/>
    <xf numFmtId="0" fontId="7" fillId="0" borderId="0"/>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2" fillId="0" borderId="0"/>
    <xf numFmtId="0" fontId="2" fillId="0" borderId="0"/>
    <xf numFmtId="0" fontId="13" fillId="12" borderId="0" applyNumberFormat="0" applyBorder="0" applyAlignment="0" applyProtection="0">
      <alignment vertical="center"/>
    </xf>
    <xf numFmtId="0" fontId="2"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23"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2" fillId="16"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2" fillId="16"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27" fillId="23" borderId="1" applyNumberFormat="0" applyBorder="0" applyAlignment="0" applyProtection="0"/>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27" fillId="23" borderId="1" applyNumberFormat="0" applyBorder="0" applyAlignment="0" applyProtection="0"/>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16"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10" fontId="27" fillId="23" borderId="1" applyNumberFormat="0" applyBorder="0" applyAlignment="0" applyProtection="0"/>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5" fillId="0" borderId="5" applyNumberFormat="0" applyFill="0" applyAlignment="0" applyProtection="0">
      <alignment vertical="center"/>
    </xf>
    <xf numFmtId="0" fontId="13" fillId="13" borderId="0" applyNumberFormat="0" applyBorder="0" applyAlignment="0" applyProtection="0">
      <alignment vertical="center"/>
    </xf>
    <xf numFmtId="0" fontId="15" fillId="0" borderId="5"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0" fillId="0" borderId="12"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0" fillId="0" borderId="12" applyNumberFormat="0" applyFill="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9"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9" fontId="7" fillId="0" borderId="0" applyFont="0" applyFill="0" applyBorder="0" applyAlignment="0" applyProtection="0"/>
    <xf numFmtId="0" fontId="13" fillId="13" borderId="0" applyNumberFormat="0" applyBorder="0" applyAlignment="0" applyProtection="0">
      <alignment vertical="center"/>
    </xf>
    <xf numFmtId="0" fontId="7" fillId="0" borderId="0"/>
    <xf numFmtId="9" fontId="7" fillId="0" borderId="0" applyFont="0" applyFill="0" applyBorder="0" applyAlignment="0" applyProtection="0"/>
    <xf numFmtId="0" fontId="13" fillId="13" borderId="0" applyNumberFormat="0" applyBorder="0" applyAlignment="0" applyProtection="0">
      <alignment vertical="center"/>
    </xf>
    <xf numFmtId="0" fontId="10" fillId="0" borderId="12" applyNumberFormat="0" applyFill="0" applyAlignment="0" applyProtection="0">
      <alignment vertical="center"/>
    </xf>
    <xf numFmtId="0" fontId="13" fillId="13" borderId="0" applyNumberFormat="0" applyBorder="0" applyAlignment="0" applyProtection="0">
      <alignment vertical="center"/>
    </xf>
    <xf numFmtId="0" fontId="7" fillId="0" borderId="0"/>
    <xf numFmtId="0" fontId="10" fillId="0" borderId="12" applyNumberFormat="0" applyFill="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5" fillId="0" borderId="5"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24" fillId="21" borderId="9" applyNumberFormat="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20" fillId="18" borderId="8" applyNumberFormat="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3" fillId="13" borderId="0" applyNumberFormat="0" applyBorder="0" applyAlignment="0" applyProtection="0">
      <alignment vertical="center"/>
    </xf>
    <xf numFmtId="0" fontId="15" fillId="0" borderId="5" applyNumberFormat="0" applyFill="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2" fillId="16"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184" fontId="37" fillId="25"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2" fillId="13" borderId="0" applyNumberFormat="0" applyBorder="0" applyAlignment="0" applyProtection="0">
      <alignment vertical="center"/>
    </xf>
    <xf numFmtId="0" fontId="13" fillId="13" borderId="0" applyNumberFormat="0" applyBorder="0" applyAlignment="0" applyProtection="0">
      <alignment vertical="center"/>
    </xf>
    <xf numFmtId="0" fontId="12"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13" borderId="0" applyNumberFormat="0" applyBorder="0" applyAlignment="0" applyProtection="0">
      <alignment vertical="center"/>
    </xf>
    <xf numFmtId="0" fontId="13" fillId="13" borderId="0" applyNumberFormat="0" applyBorder="0" applyAlignment="0" applyProtection="0">
      <alignment vertical="center"/>
    </xf>
    <xf numFmtId="0" fontId="12"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7" fillId="0" borderId="0"/>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3" borderId="0" applyNumberFormat="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13"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12" fillId="3" borderId="0" applyNumberFormat="0" applyBorder="0" applyAlignment="0" applyProtection="0">
      <alignment vertical="center"/>
    </xf>
    <xf numFmtId="0" fontId="13"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9"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7" applyNumberFormat="0" applyFill="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2" fillId="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2" fillId="3"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13"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9" fontId="7" fillId="0" borderId="0" applyFont="0" applyFill="0" applyBorder="0" applyAlignment="0" applyProtection="0"/>
    <xf numFmtId="0" fontId="13" fillId="13"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16" fillId="0" borderId="6" applyNumberFormat="0" applyFill="0" applyAlignment="0" applyProtection="0">
      <alignment vertical="center"/>
    </xf>
    <xf numFmtId="0" fontId="13" fillId="13" borderId="0" applyNumberFormat="0" applyBorder="0" applyAlignment="0" applyProtection="0">
      <alignment vertical="center"/>
    </xf>
    <xf numFmtId="0" fontId="12" fillId="10"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17" fillId="7" borderId="0" applyNumberFormat="0" applyBorder="0" applyAlignment="0" applyProtection="0">
      <alignment vertical="center"/>
    </xf>
    <xf numFmtId="0" fontId="13" fillId="13" borderId="0" applyNumberFormat="0" applyBorder="0" applyAlignment="0" applyProtection="0">
      <alignment vertical="center"/>
    </xf>
    <xf numFmtId="0" fontId="7" fillId="0" borderId="0"/>
    <xf numFmtId="0" fontId="13" fillId="13"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13" fillId="8" borderId="0" applyNumberFormat="0" applyBorder="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10"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7" fillId="0" borderId="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7" fillId="0" borderId="0"/>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6" fillId="0" borderId="6" applyNumberFormat="0" applyFill="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6" fillId="0" borderId="6" applyNumberFormat="0" applyFill="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5" fillId="0" borderId="5" applyNumberFormat="0" applyFill="0" applyAlignment="0" applyProtection="0">
      <alignment vertical="center"/>
    </xf>
    <xf numFmtId="0" fontId="13" fillId="8" borderId="0" applyNumberFormat="0" applyBorder="0" applyAlignment="0" applyProtection="0">
      <alignment vertical="center"/>
    </xf>
    <xf numFmtId="15" fontId="7" fillId="0" borderId="0" applyFont="0" applyFill="0" applyBorder="0" applyAlignment="0" applyProtection="0"/>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9" fillId="0" borderId="0">
      <alignment vertical="center"/>
    </xf>
    <xf numFmtId="0" fontId="9" fillId="0" borderId="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9" fillId="0" borderId="0">
      <alignment vertical="center"/>
    </xf>
    <xf numFmtId="0" fontId="9" fillId="0" borderId="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6" fillId="0" borderId="6" applyNumberFormat="0" applyFill="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6" fillId="0" borderId="6" applyNumberFormat="0" applyFill="0" applyAlignment="0" applyProtection="0">
      <alignment vertical="center"/>
    </xf>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15" fontId="7" fillId="0" borderId="0" applyFont="0" applyFill="0" applyBorder="0" applyAlignment="0" applyProtection="0"/>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26" fillId="18" borderId="10" applyNumberFormat="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15" fontId="7" fillId="0" borderId="0" applyFont="0" applyFill="0" applyBorder="0" applyAlignment="0" applyProtection="0"/>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15"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15" fontId="7" fillId="0" borderId="0" applyFont="0" applyFill="0" applyBorder="0" applyAlignment="0" applyProtection="0"/>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15"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15"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15" fontId="7" fillId="0" borderId="0" applyFont="0" applyFill="0" applyBorder="0" applyAlignment="0" applyProtection="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9"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applyNumberFormat="0" applyFont="0" applyFill="0" applyBorder="0" applyAlignment="0" applyProtection="0">
      <alignment horizontal="left"/>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applyNumberFormat="0" applyFont="0" applyFill="0" applyBorder="0" applyAlignment="0" applyProtection="0">
      <alignment horizontal="left"/>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5" fillId="0" borderId="0" applyNumberFormat="0" applyFill="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8" fillId="0" borderId="7" applyNumberFormat="0" applyFill="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5" fillId="0" borderId="5" applyNumberFormat="0" applyFill="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9" fontId="7" fillId="0" borderId="0" applyFont="0" applyFill="0" applyBorder="0" applyAlignment="0" applyProtection="0"/>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6" fillId="0" borderId="6" applyNumberFormat="0" applyFill="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6" fillId="0" borderId="6" applyNumberFormat="0" applyFill="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9" fontId="7" fillId="0" borderId="0" applyFont="0" applyFill="0" applyBorder="0" applyAlignment="0" applyProtection="0"/>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7" fillId="7"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7" fillId="0" borderId="0"/>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8" borderId="0" applyNumberFormat="0" applyBorder="0" applyAlignment="0" applyProtection="0">
      <alignment vertical="center"/>
    </xf>
    <xf numFmtId="0" fontId="12" fillId="13"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2"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7" fillId="0" borderId="0"/>
    <xf numFmtId="0" fontId="13" fillId="8" borderId="0" applyNumberFormat="0" applyBorder="0" applyAlignment="0" applyProtection="0">
      <alignment vertical="center"/>
    </xf>
    <xf numFmtId="0" fontId="9" fillId="0" borderId="0">
      <alignment vertical="center"/>
    </xf>
    <xf numFmtId="0" fontId="13" fillId="8" borderId="0" applyNumberFormat="0" applyBorder="0" applyAlignment="0" applyProtection="0">
      <alignment vertical="center"/>
    </xf>
    <xf numFmtId="0" fontId="9" fillId="0" borderId="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8"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2" fillId="0" borderId="0"/>
    <xf numFmtId="0" fontId="2"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2" fillId="0" borderId="0"/>
    <xf numFmtId="0" fontId="2" fillId="0" borderId="0"/>
    <xf numFmtId="0" fontId="13" fillId="5" borderId="0" applyNumberFormat="0" applyBorder="0" applyAlignment="0" applyProtection="0">
      <alignment vertical="center"/>
    </xf>
    <xf numFmtId="0" fontId="2" fillId="0" borderId="0"/>
    <xf numFmtId="0" fontId="2"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9" fontId="7" fillId="0" borderId="0" applyFont="0" applyFill="0" applyBorder="0" applyAlignment="0" applyProtection="0"/>
    <xf numFmtId="0" fontId="13" fillId="5" borderId="0" applyNumberFormat="0" applyBorder="0" applyAlignment="0" applyProtection="0">
      <alignment vertical="center"/>
    </xf>
    <xf numFmtId="0" fontId="7" fillId="0" borderId="0"/>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23" fillId="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39" fillId="26" borderId="3">
      <protection locked="0"/>
    </xf>
    <xf numFmtId="0" fontId="13" fillId="5" borderId="0" applyNumberFormat="0" applyBorder="0" applyAlignment="0" applyProtection="0">
      <alignment vertical="center"/>
    </xf>
    <xf numFmtId="0" fontId="7" fillId="0" borderId="0"/>
    <xf numFmtId="0" fontId="26" fillId="18" borderId="10" applyNumberFormat="0" applyAlignment="0" applyProtection="0">
      <alignment vertical="center"/>
    </xf>
    <xf numFmtId="0" fontId="15" fillId="0" borderId="5"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9"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5"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9" fontId="7" fillId="0" borderId="0" applyFont="0" applyFill="0" applyBorder="0" applyAlignment="0" applyProtection="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6"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9" fillId="0" borderId="0" applyNumberFormat="0" applyFill="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3"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12" fillId="10"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40" fontId="21" fillId="0" borderId="0" applyFont="0" applyFill="0" applyBorder="0" applyAlignment="0" applyProtection="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9" fontId="7" fillId="0" borderId="0" applyFont="0" applyFill="0" applyBorder="0" applyAlignment="0" applyProtection="0"/>
    <xf numFmtId="0" fontId="13" fillId="5"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7" fillId="7"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5" borderId="0" applyNumberFormat="0" applyBorder="0" applyAlignment="0" applyProtection="0">
      <alignment vertical="center"/>
    </xf>
    <xf numFmtId="0" fontId="18" fillId="0" borderId="7" applyNumberFormat="0" applyFill="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16" fillId="0" borderId="6"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24" fillId="21" borderId="9" applyNumberFormat="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2"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31" fillId="0" borderId="11" applyNumberFormat="0" applyFill="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alignment vertical="center"/>
    </xf>
    <xf numFmtId="0" fontId="7" fillId="0" borderId="0">
      <alignment vertical="center"/>
    </xf>
    <xf numFmtId="0" fontId="13" fillId="12" borderId="0" applyNumberFormat="0" applyBorder="0" applyAlignment="0" applyProtection="0">
      <alignment vertical="center"/>
    </xf>
    <xf numFmtId="0" fontId="7" fillId="0" borderId="0">
      <alignment vertical="center"/>
    </xf>
    <xf numFmtId="0" fontId="7" fillId="0" borderId="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20" fillId="18" borderId="8" applyNumberFormat="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28"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3" fillId="12" borderId="0" applyNumberFormat="0" applyBorder="0" applyAlignment="0" applyProtection="0">
      <alignment vertical="center"/>
    </xf>
    <xf numFmtId="0" fontId="7" fillId="0" borderId="0" applyNumberFormat="0" applyFill="0" applyBorder="0" applyAlignment="0" applyProtection="0"/>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28"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2"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181" fontId="22" fillId="0" borderId="0" applyFont="0" applyFill="0" applyBorder="0" applyAlignment="0" applyProtection="0"/>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2" fillId="10"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6" fillId="0" borderId="6" applyNumberFormat="0" applyFill="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4" fontId="7" fillId="0" borderId="0" applyFont="0" applyFill="0" applyBorder="0" applyAlignment="0" applyProtection="0"/>
    <xf numFmtId="0" fontId="13" fillId="12" borderId="0" applyNumberFormat="0" applyBorder="0" applyAlignment="0" applyProtection="0">
      <alignment vertical="center"/>
    </xf>
    <xf numFmtId="4" fontId="7" fillId="0" borderId="0" applyFont="0" applyFill="0" applyBorder="0" applyAlignment="0" applyProtection="0"/>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2" fillId="9"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20" fillId="18" borderId="8" applyNumberFormat="0" applyAlignment="0" applyProtection="0">
      <alignment vertical="center"/>
    </xf>
    <xf numFmtId="0" fontId="13" fillId="12" borderId="0" applyNumberFormat="0" applyBorder="0" applyAlignment="0" applyProtection="0">
      <alignment vertical="center"/>
    </xf>
    <xf numFmtId="0" fontId="7" fillId="0" borderId="0"/>
    <xf numFmtId="0" fontId="20" fillId="18" borderId="8" applyNumberFormat="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9" fontId="7" fillId="0" borderId="0" applyFont="0" applyFill="0" applyBorder="0" applyAlignment="0" applyProtection="0"/>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2" fillId="13" borderId="0" applyNumberFormat="0" applyBorder="0" applyAlignment="0" applyProtection="0">
      <alignment vertical="center"/>
    </xf>
    <xf numFmtId="0" fontId="13" fillId="12" borderId="0" applyNumberFormat="0" applyBorder="0" applyAlignment="0" applyProtection="0">
      <alignment vertical="center"/>
    </xf>
    <xf numFmtId="0" fontId="14" fillId="0" borderId="0" applyNumberFormat="0" applyFill="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16"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7" fillId="7"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13" fillId="12" borderId="0" applyNumberFormat="0" applyBorder="0" applyAlignment="0" applyProtection="0">
      <alignment vertical="center"/>
    </xf>
    <xf numFmtId="0" fontId="7" fillId="0" borderId="0"/>
    <xf numFmtId="0" fontId="7" fillId="0" borderId="0"/>
    <xf numFmtId="0" fontId="13" fillId="12"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2" borderId="0" applyNumberFormat="0" applyBorder="0" applyAlignment="0" applyProtection="0">
      <alignment vertical="center"/>
    </xf>
    <xf numFmtId="0" fontId="9" fillId="0" borderId="0">
      <alignment vertical="center"/>
    </xf>
    <xf numFmtId="0" fontId="9" fillId="0" borderId="0">
      <alignment vertical="center"/>
    </xf>
    <xf numFmtId="0" fontId="13" fillId="12" borderId="0" applyNumberFormat="0" applyBorder="0" applyAlignment="0" applyProtection="0">
      <alignment vertical="center"/>
    </xf>
    <xf numFmtId="0" fontId="9" fillId="0" borderId="0">
      <alignment vertical="center"/>
    </xf>
    <xf numFmtId="0" fontId="9" fillId="0" borderId="0">
      <alignment vertical="center"/>
    </xf>
    <xf numFmtId="0" fontId="13" fillId="12" borderId="0" applyNumberFormat="0" applyBorder="0" applyAlignment="0" applyProtection="0">
      <alignment vertical="center"/>
    </xf>
    <xf numFmtId="0" fontId="9" fillId="0" borderId="0">
      <alignment vertical="center"/>
    </xf>
    <xf numFmtId="0" fontId="9" fillId="0" borderId="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2" fillId="8" borderId="0" applyNumberFormat="0" applyBorder="0" applyAlignment="0" applyProtection="0">
      <alignment vertical="center"/>
    </xf>
    <xf numFmtId="0" fontId="13" fillId="12" borderId="0" applyNumberFormat="0" applyBorder="0" applyAlignment="0" applyProtection="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7" fillId="0" borderId="0"/>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2"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5"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5"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2" fillId="8" borderId="0" applyNumberFormat="0" applyBorder="0" applyAlignment="0" applyProtection="0">
      <alignment vertical="center"/>
    </xf>
    <xf numFmtId="0" fontId="13" fillId="14" borderId="0" applyNumberFormat="0" applyBorder="0" applyAlignment="0" applyProtection="0">
      <alignment vertical="center"/>
    </xf>
    <xf numFmtId="0" fontId="12" fillId="8"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5" fillId="0" borderId="5"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9" fillId="0" borderId="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4" fillId="0" borderId="0" applyNumberFormat="0" applyFill="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2" fillId="8"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2" fillId="8"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5" fillId="0" borderId="5"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6" fillId="0" borderId="6" applyNumberFormat="0" applyFill="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0" fillId="0" borderId="12" applyNumberFormat="0" applyFill="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0" fillId="0" borderId="12"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26" fillId="18" borderId="10" applyNumberFormat="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26" fillId="18" borderId="10" applyNumberFormat="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8" fillId="0" borderId="7" applyNumberFormat="0" applyFill="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7" fillId="20" borderId="0" applyNumberFormat="0" applyFont="0" applyBorder="0" applyAlignment="0" applyProtection="0"/>
    <xf numFmtId="0" fontId="13" fillId="14" borderId="0" applyNumberFormat="0" applyBorder="0" applyAlignment="0" applyProtection="0">
      <alignment vertical="center"/>
    </xf>
    <xf numFmtId="0" fontId="7" fillId="0" borderId="0"/>
    <xf numFmtId="0" fontId="7" fillId="20" borderId="0" applyNumberFormat="0" applyFont="0" applyBorder="0" applyAlignment="0" applyProtection="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2" fillId="9"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0" fontId="7" fillId="0" borderId="0"/>
    <xf numFmtId="0" fontId="7" fillId="0" borderId="0"/>
    <xf numFmtId="0" fontId="13" fillId="14"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3"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7" fillId="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23" fillId="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23" fillId="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2" fillId="9"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6" fillId="0" borderId="6" applyNumberFormat="0" applyFill="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9" fontId="7" fillId="0" borderId="0" applyFont="0" applyFill="0" applyBorder="0" applyAlignment="0" applyProtection="0"/>
    <xf numFmtId="0" fontId="13" fillId="14" borderId="0" applyNumberFormat="0" applyBorder="0" applyAlignment="0" applyProtection="0">
      <alignment vertical="center"/>
    </xf>
    <xf numFmtId="0" fontId="7" fillId="0" borderId="0"/>
    <xf numFmtId="9" fontId="7" fillId="0" borderId="0" applyFont="0" applyFill="0" applyBorder="0" applyAlignment="0" applyProtection="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4" fillId="0" borderId="0" applyNumberFormat="0" applyFill="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23" borderId="14" applyNumberFormat="0" applyFont="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2" fillId="3" borderId="0" applyNumberFormat="0" applyBorder="0" applyAlignment="0" applyProtection="0">
      <alignment vertical="center"/>
    </xf>
    <xf numFmtId="0" fontId="12" fillId="8"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7" fillId="7"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7" fillId="0" borderId="0"/>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7" fillId="0" borderId="0"/>
    <xf numFmtId="0" fontId="13" fillId="14" borderId="0" applyNumberFormat="0" applyBorder="0" applyAlignment="0" applyProtection="0">
      <alignment vertical="center"/>
    </xf>
    <xf numFmtId="0" fontId="24" fillId="21" borderId="9" applyNumberFormat="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9" fontId="7" fillId="0" borderId="0" applyFont="0" applyFill="0" applyBorder="0" applyAlignment="0" applyProtection="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7" fillId="7" borderId="0" applyNumberFormat="0" applyBorder="0" applyAlignment="0" applyProtection="0">
      <alignment vertical="center"/>
    </xf>
    <xf numFmtId="0" fontId="12" fillId="10"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7" fillId="0" borderId="0"/>
    <xf numFmtId="0" fontId="12" fillId="10" borderId="0" applyNumberFormat="0" applyBorder="0" applyAlignment="0" applyProtection="0">
      <alignment vertical="center"/>
    </xf>
    <xf numFmtId="0" fontId="7" fillId="0" borderId="0"/>
    <xf numFmtId="0" fontId="7" fillId="0" borderId="0"/>
    <xf numFmtId="0" fontId="7" fillId="0" borderId="0"/>
    <xf numFmtId="0" fontId="12" fillId="10" borderId="0" applyNumberFormat="0" applyBorder="0" applyAlignment="0" applyProtection="0">
      <alignment vertical="center"/>
    </xf>
    <xf numFmtId="0" fontId="7" fillId="0" borderId="0"/>
    <xf numFmtId="0" fontId="7" fillId="0" borderId="0"/>
    <xf numFmtId="0" fontId="7" fillId="0" borderId="0"/>
    <xf numFmtId="0" fontId="12" fillId="10" borderId="0" applyNumberFormat="0" applyBorder="0" applyAlignment="0" applyProtection="0">
      <alignment vertical="center"/>
    </xf>
    <xf numFmtId="0" fontId="7" fillId="0" borderId="0"/>
    <xf numFmtId="0" fontId="9" fillId="0" borderId="0">
      <alignment vertical="center"/>
    </xf>
    <xf numFmtId="0" fontId="9" fillId="0" borderId="0">
      <alignment vertical="center"/>
    </xf>
    <xf numFmtId="0" fontId="12" fillId="10" borderId="0" applyNumberFormat="0" applyBorder="0" applyAlignment="0" applyProtection="0">
      <alignment vertical="center"/>
    </xf>
    <xf numFmtId="0" fontId="7" fillId="0" borderId="0"/>
    <xf numFmtId="0" fontId="9" fillId="0" borderId="0">
      <alignment vertical="center"/>
    </xf>
    <xf numFmtId="0" fontId="9" fillId="0" borderId="0">
      <alignment vertical="center"/>
    </xf>
    <xf numFmtId="0" fontId="12" fillId="10" borderId="0" applyNumberFormat="0" applyBorder="0" applyAlignment="0" applyProtection="0">
      <alignment vertical="center"/>
    </xf>
    <xf numFmtId="0" fontId="7" fillId="0" borderId="0"/>
    <xf numFmtId="0" fontId="9" fillId="0" borderId="0">
      <alignment vertical="center"/>
    </xf>
    <xf numFmtId="0" fontId="9" fillId="0" borderId="0">
      <alignment vertical="center"/>
    </xf>
    <xf numFmtId="0" fontId="12" fillId="10" borderId="0" applyNumberFormat="0" applyBorder="0" applyAlignment="0" applyProtection="0">
      <alignment vertical="center"/>
    </xf>
    <xf numFmtId="0" fontId="9" fillId="0" borderId="0">
      <alignment vertical="center"/>
    </xf>
    <xf numFmtId="0" fontId="9" fillId="0" borderId="0">
      <alignment vertical="center"/>
    </xf>
    <xf numFmtId="0" fontId="12" fillId="10" borderId="0" applyNumberFormat="0" applyBorder="0" applyAlignment="0" applyProtection="0">
      <alignment vertical="center"/>
    </xf>
    <xf numFmtId="0" fontId="9" fillId="0" borderId="0">
      <alignment vertical="center"/>
    </xf>
    <xf numFmtId="0" fontId="9" fillId="0" borderId="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9" fillId="0" borderId="0" applyNumberFormat="0" applyFill="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applyNumberFormat="0" applyFont="0" applyFill="0" applyBorder="0" applyAlignment="0" applyProtection="0">
      <alignment horizontal="left"/>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4" fillId="0" borderId="0" applyNumberFormat="0" applyFill="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6" fillId="0" borderId="6" applyNumberFormat="0" applyFill="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10" fontId="27" fillId="23" borderId="1" applyNumberFormat="0" applyBorder="0" applyAlignment="0" applyProtection="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6" fillId="0" borderId="6" applyNumberFormat="0" applyFill="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6" fillId="0" borderId="6" applyNumberFormat="0" applyFill="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applyNumberFormat="0" applyFont="0" applyFill="0" applyBorder="0" applyAlignment="0" applyProtection="0">
      <alignment horizontal="left"/>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8" fillId="0" borderId="7" applyNumberFormat="0" applyFill="0" applyAlignment="0" applyProtection="0">
      <alignment vertical="center"/>
    </xf>
    <xf numFmtId="0" fontId="15" fillId="0" borderId="0" applyNumberFormat="0" applyFill="0" applyBorder="0" applyAlignment="0" applyProtection="0">
      <alignment vertical="center"/>
    </xf>
    <xf numFmtId="0" fontId="12" fillId="10" borderId="0" applyNumberFormat="0" applyBorder="0" applyAlignment="0" applyProtection="0">
      <alignment vertical="center"/>
    </xf>
    <xf numFmtId="0" fontId="18" fillId="0" borderId="7" applyNumberFormat="0" applyFill="0" applyAlignment="0" applyProtection="0">
      <alignment vertical="center"/>
    </xf>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7" fillId="0" borderId="0"/>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9" fontId="7" fillId="0" borderId="0" applyFont="0" applyFill="0" applyBorder="0" applyAlignment="0" applyProtection="0"/>
    <xf numFmtId="0" fontId="12" fillId="13" borderId="0" applyNumberFormat="0" applyBorder="0" applyAlignment="0" applyProtection="0">
      <alignment vertical="center"/>
    </xf>
    <xf numFmtId="9" fontId="7" fillId="0" borderId="0" applyFont="0" applyFill="0" applyBorder="0" applyAlignment="0" applyProtection="0"/>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183" fontId="22" fillId="0" borderId="0" applyFont="0" applyFill="0" applyBorder="0" applyAlignment="0" applyProtection="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9" fontId="7" fillId="0" borderId="0" applyFont="0" applyFill="0" applyBorder="0" applyAlignment="0" applyProtection="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3" borderId="0" applyNumberFormat="0" applyBorder="0" applyAlignment="0" applyProtection="0">
      <alignment vertical="center"/>
    </xf>
    <xf numFmtId="9" fontId="7" fillId="0" borderId="0" applyFont="0" applyFill="0" applyBorder="0" applyAlignment="0" applyProtection="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13" borderId="0" applyNumberFormat="0" applyBorder="0" applyAlignment="0" applyProtection="0">
      <alignment vertical="center"/>
    </xf>
    <xf numFmtId="9" fontId="7" fillId="0" borderId="0" applyFont="0" applyFill="0" applyBorder="0" applyAlignment="0" applyProtection="0"/>
    <xf numFmtId="0" fontId="12" fillId="13" borderId="0" applyNumberFormat="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7" fillId="7"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7" fillId="0" borderId="0"/>
    <xf numFmtId="0" fontId="12" fillId="13"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12" fillId="16"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7" fillId="0" borderId="0"/>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13"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7" fillId="0" borderId="0"/>
    <xf numFmtId="0" fontId="7" fillId="0" borderId="0" applyNumberFormat="0" applyFont="0" applyFill="0" applyBorder="0" applyAlignment="0" applyProtection="0">
      <alignment horizontal="left"/>
    </xf>
    <xf numFmtId="0" fontId="12" fillId="8" borderId="0" applyNumberFormat="0" applyBorder="0" applyAlignment="0" applyProtection="0">
      <alignment vertical="center"/>
    </xf>
    <xf numFmtId="0" fontId="7" fillId="0" borderId="0" applyNumberFormat="0" applyFont="0" applyFill="0" applyBorder="0" applyAlignment="0" applyProtection="0">
      <alignment horizontal="left"/>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applyNumberFormat="0" applyFont="0" applyFill="0" applyBorder="0" applyAlignment="0" applyProtection="0">
      <alignment horizontal="left"/>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applyNumberFormat="0" applyFont="0" applyFill="0" applyBorder="0" applyAlignment="0" applyProtection="0">
      <alignment horizontal="left"/>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12" fillId="8"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4"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3"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7" fillId="0" borderId="0"/>
    <xf numFmtId="0" fontId="12" fillId="8" borderId="0" applyNumberFormat="0" applyBorder="0" applyAlignment="0" applyProtection="0">
      <alignment vertical="center"/>
    </xf>
    <xf numFmtId="0" fontId="7" fillId="0" borderId="0"/>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7" fillId="7" borderId="0" applyNumberFormat="0" applyBorder="0" applyAlignment="0" applyProtection="0">
      <alignment vertical="center"/>
    </xf>
    <xf numFmtId="0" fontId="12" fillId="8" borderId="0" applyNumberFormat="0" applyBorder="0" applyAlignment="0" applyProtection="0">
      <alignment vertical="center"/>
    </xf>
    <xf numFmtId="0" fontId="7" fillId="0" borderId="0">
      <alignment vertical="center"/>
    </xf>
    <xf numFmtId="0" fontId="7" fillId="0" borderId="0"/>
    <xf numFmtId="0" fontId="12" fillId="8" borderId="0" applyNumberFormat="0" applyBorder="0" applyAlignment="0" applyProtection="0">
      <alignment vertical="center"/>
    </xf>
    <xf numFmtId="0" fontId="7" fillId="0" borderId="0"/>
    <xf numFmtId="0" fontId="7" fillId="0" borderId="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29" fillId="0" borderId="1">
      <alignment horizont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29" fillId="0" borderId="1">
      <alignment horizont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8" borderId="0" applyNumberFormat="0" applyBorder="0" applyAlignment="0" applyProtection="0">
      <alignment vertical="center"/>
    </xf>
    <xf numFmtId="0" fontId="12" fillId="8"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3"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6" fillId="0" borderId="6" applyNumberFormat="0" applyFill="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2" fillId="8" borderId="0" applyNumberFormat="0" applyBorder="0" applyAlignment="0" applyProtection="0">
      <alignment vertical="center"/>
    </xf>
    <xf numFmtId="0" fontId="7"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3"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3"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7" fillId="0" borderId="0"/>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7" fillId="0" borderId="0"/>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9" fillId="0" borderId="0">
      <alignment vertical="center"/>
    </xf>
    <xf numFmtId="0" fontId="9" fillId="0" borderId="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2" fillId="9"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8" fillId="0" borderId="7"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6" fillId="0" borderId="6"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31" fillId="0" borderId="11" applyNumberFormat="0" applyFill="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2" fillId="9" borderId="0" applyNumberFormat="0" applyBorder="0" applyAlignment="0" applyProtection="0">
      <alignment vertical="center"/>
    </xf>
    <xf numFmtId="0" fontId="31" fillId="0" borderId="11" applyNumberFormat="0" applyFill="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6" fillId="0" borderId="6"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8" fillId="0" borderId="7" applyNumberFormat="0" applyFill="0" applyAlignment="0" applyProtection="0">
      <alignment vertical="center"/>
    </xf>
    <xf numFmtId="0" fontId="31" fillId="0" borderId="11" applyNumberFormat="0" applyFill="0" applyAlignment="0" applyProtection="0">
      <alignment vertical="center"/>
    </xf>
    <xf numFmtId="0" fontId="12" fillId="3" borderId="0" applyNumberFormat="0" applyBorder="0" applyAlignment="0" applyProtection="0">
      <alignment vertical="center"/>
    </xf>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6" fillId="0" borderId="6" applyNumberFormat="0" applyFill="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6" fillId="0" borderId="6"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0" borderId="0" applyNumberFormat="0" applyFill="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15"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189" fontId="5" fillId="0" borderId="0" applyFont="0" applyFill="0" applyBorder="0" applyAlignment="0" applyProtection="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8" fillId="0" borderId="7"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19"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19"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6" fillId="0" borderId="6"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6" fillId="0" borderId="6"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7" fillId="7"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4" fillId="0" borderId="0" applyNumberFormat="0" applyFill="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12" fillId="15"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15"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7" fillId="7"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6" fillId="0" borderId="6" applyNumberFormat="0" applyFill="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6" fillId="0" borderId="6" applyNumberFormat="0" applyFill="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9" fontId="7" fillId="0" borderId="0" applyFont="0" applyFill="0" applyBorder="0" applyAlignment="0" applyProtection="0"/>
    <xf numFmtId="0" fontId="12" fillId="3" borderId="0" applyNumberFormat="0" applyBorder="0" applyAlignment="0" applyProtection="0">
      <alignment vertical="center"/>
    </xf>
    <xf numFmtId="0" fontId="14" fillId="0" borderId="0" applyNumberFormat="0" applyFill="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5" fillId="0" borderId="5" applyNumberFormat="0" applyFill="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9" fillId="0" borderId="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7" fillId="0" borderId="0"/>
    <xf numFmtId="0" fontId="12" fillId="16" borderId="0" applyNumberFormat="0" applyBorder="0" applyAlignment="0" applyProtection="0">
      <alignment vertical="center"/>
    </xf>
    <xf numFmtId="0" fontId="7" fillId="0" borderId="0"/>
    <xf numFmtId="0" fontId="7" fillId="0" borderId="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7" fillId="7"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6" fillId="0" borderId="6" applyNumberFormat="0" applyFill="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7" fillId="0" borderId="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6" fillId="0" borderId="6" applyNumberFormat="0" applyFill="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16"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7" fillId="0" borderId="0"/>
    <xf numFmtId="0" fontId="7" fillId="0" borderId="0"/>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7" fillId="0" borderId="0"/>
    <xf numFmtId="0" fontId="15" fillId="0" borderId="0" applyNumberFormat="0" applyFill="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5" fillId="0" borderId="5" applyNumberFormat="0" applyFill="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9"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185" fontId="22" fillId="0" borderId="0" applyFont="0" applyFill="0" applyBorder="0" applyAlignment="0" applyProtection="0"/>
    <xf numFmtId="0" fontId="12" fillId="16" borderId="0" applyNumberFormat="0" applyBorder="0" applyAlignment="0" applyProtection="0">
      <alignment vertical="center"/>
    </xf>
    <xf numFmtId="0" fontId="15" fillId="0" borderId="5" applyNumberFormat="0" applyFill="0" applyAlignment="0" applyProtection="0">
      <alignment vertical="center"/>
    </xf>
    <xf numFmtId="0" fontId="12" fillId="16" borderId="0" applyNumberFormat="0" applyBorder="0" applyAlignment="0" applyProtection="0">
      <alignment vertical="center"/>
    </xf>
    <xf numFmtId="0" fontId="15" fillId="0" borderId="5" applyNumberFormat="0" applyFill="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4" fillId="0" borderId="0" applyNumberFormat="0" applyFill="0" applyBorder="0" applyAlignment="0" applyProtection="0">
      <alignment vertical="center"/>
    </xf>
    <xf numFmtId="0" fontId="7" fillId="0" borderId="0"/>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9" fontId="7" fillId="0" borderId="0" applyFont="0" applyFill="0" applyBorder="0" applyAlignment="0" applyProtection="0"/>
    <xf numFmtId="0" fontId="32" fillId="0" borderId="0">
      <protection locked="0"/>
    </xf>
    <xf numFmtId="0" fontId="7" fillId="0" borderId="0"/>
    <xf numFmtId="0" fontId="7" fillId="0" borderId="0" applyNumberFormat="0" applyFill="0" applyBorder="0" applyAlignment="0" applyProtection="0"/>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187" fontId="22" fillId="0" borderId="0" applyFont="0" applyFill="0" applyBorder="0" applyAlignment="0" applyProtection="0"/>
    <xf numFmtId="189" fontId="22" fillId="0" borderId="0" applyFont="0" applyFill="0" applyBorder="0" applyAlignment="0" applyProtection="0"/>
    <xf numFmtId="38" fontId="27" fillId="18" borderId="0" applyNumberFormat="0" applyBorder="0" applyAlignment="0" applyProtection="0"/>
    <xf numFmtId="0" fontId="29" fillId="0" borderId="1">
      <alignment horizontal="center"/>
    </xf>
    <xf numFmtId="0" fontId="29" fillId="0" borderId="1">
      <alignment horizontal="center"/>
    </xf>
    <xf numFmtId="0" fontId="7" fillId="0" borderId="0"/>
    <xf numFmtId="0" fontId="29" fillId="0" borderId="1">
      <alignment horizontal="center"/>
    </xf>
    <xf numFmtId="0" fontId="29" fillId="0" borderId="1">
      <alignment horizontal="center"/>
    </xf>
    <xf numFmtId="0" fontId="7" fillId="0" borderId="0"/>
    <xf numFmtId="0" fontId="30" fillId="0" borderId="15" applyNumberFormat="0" applyAlignment="0" applyProtection="0">
      <alignment horizontal="left" vertical="center"/>
    </xf>
    <xf numFmtId="0" fontId="30" fillId="0" borderId="4">
      <alignment horizontal="left" vertical="center"/>
    </xf>
    <xf numFmtId="0" fontId="30" fillId="0" borderId="4">
      <alignment horizontal="left" vertical="center"/>
    </xf>
    <xf numFmtId="10" fontId="27" fillId="23" borderId="1" applyNumberFormat="0" applyBorder="0" applyAlignment="0" applyProtection="0"/>
    <xf numFmtId="0" fontId="27" fillId="23" borderId="1" applyNumberFormat="0" applyBorder="0" applyAlignment="0" applyProtection="0"/>
    <xf numFmtId="184" fontId="40" fillId="27" borderId="0"/>
    <xf numFmtId="0" fontId="15" fillId="0" borderId="0" applyNumberFormat="0" applyFill="0" applyBorder="0" applyAlignment="0" applyProtection="0">
      <alignment vertical="center"/>
    </xf>
    <xf numFmtId="184" fontId="40" fillId="27" borderId="0"/>
    <xf numFmtId="184" fontId="37" fillId="25" borderId="0"/>
    <xf numFmtId="0" fontId="17" fillId="7" borderId="0" applyNumberFormat="0" applyBorder="0" applyAlignment="0" applyProtection="0">
      <alignment vertical="center"/>
    </xf>
    <xf numFmtId="177" fontId="22" fillId="0" borderId="0" applyFont="0" applyFill="0" applyBorder="0" applyAlignment="0" applyProtection="0"/>
    <xf numFmtId="176" fontId="21" fillId="0" borderId="0" applyFont="0" applyFill="0" applyBorder="0" applyAlignment="0" applyProtection="0"/>
    <xf numFmtId="0" fontId="7" fillId="0" borderId="0"/>
    <xf numFmtId="188" fontId="2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179" fontId="22" fillId="0" borderId="0" applyFont="0" applyFill="0" applyBorder="0" applyAlignment="0" applyProtection="0"/>
    <xf numFmtId="186" fontId="22" fillId="0" borderId="0"/>
    <xf numFmtId="0" fontId="7" fillId="0" borderId="0"/>
    <xf numFmtId="0" fontId="32" fillId="0" borderId="0"/>
    <xf numFmtId="14" fontId="35" fillId="0" borderId="0">
      <alignment horizontal="center" wrapText="1"/>
      <protection locked="0"/>
    </xf>
    <xf numFmtId="10" fontId="22"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10" fontId="7" fillId="0" borderId="0" applyFont="0" applyFill="0" applyBorder="0" applyAlignment="0" applyProtection="0"/>
    <xf numFmtId="0" fontId="7" fillId="0" borderId="0"/>
    <xf numFmtId="13" fontId="22" fillId="0" borderId="0" applyFont="0" applyFill="0" applyProtection="0"/>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0" fontId="7" fillId="0" borderId="0" applyNumberFormat="0" applyFont="0" applyFill="0" applyBorder="0" applyAlignment="0" applyProtection="0">
      <alignment horizontal="left"/>
    </xf>
    <xf numFmtId="15" fontId="21"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0" fontId="7" fillId="0" borderId="0"/>
    <xf numFmtId="0" fontId="7" fillId="0" borderId="0"/>
    <xf numFmtId="15" fontId="7"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15" fontId="7" fillId="0" borderId="0" applyFont="0" applyFill="0" applyBorder="0" applyAlignment="0" applyProtection="0"/>
    <xf numFmtId="4" fontId="21"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4" fontId="7" fillId="0" borderId="0" applyFont="0" applyFill="0" applyBorder="0" applyAlignment="0" applyProtection="0"/>
    <xf numFmtId="0" fontId="7" fillId="0" borderId="0"/>
    <xf numFmtId="0" fontId="41" fillId="0" borderId="13">
      <alignment horizontal="center"/>
    </xf>
    <xf numFmtId="3" fontId="21"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9"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0" fontId="7"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0" fontId="21"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20" borderId="0" applyNumberFormat="0" applyFont="0" applyBorder="0" applyAlignment="0" applyProtection="0"/>
    <xf numFmtId="0" fontId="7" fillId="0" borderId="0"/>
    <xf numFmtId="0" fontId="7" fillId="0" borderId="0"/>
    <xf numFmtId="0" fontId="7" fillId="20" borderId="0" applyNumberFormat="0" applyFont="0" applyBorder="0" applyAlignment="0" applyProtection="0"/>
    <xf numFmtId="0" fontId="7" fillId="20" borderId="0" applyNumberFormat="0" applyFont="0" applyBorder="0" applyAlignment="0" applyProtection="0"/>
    <xf numFmtId="0" fontId="39" fillId="26" borderId="3">
      <protection locked="0"/>
    </xf>
    <xf numFmtId="0" fontId="39" fillId="26" borderId="3">
      <protection locked="0"/>
    </xf>
    <xf numFmtId="0" fontId="21" fillId="0" borderId="0"/>
    <xf numFmtId="0" fontId="14" fillId="0" borderId="0" applyNumberFormat="0" applyFill="0" applyBorder="0" applyAlignment="0" applyProtection="0">
      <alignment vertical="center"/>
    </xf>
    <xf numFmtId="0" fontId="38" fillId="0" borderId="0"/>
    <xf numFmtId="0" fontId="39" fillId="26" borderId="3">
      <protection locked="0"/>
    </xf>
    <xf numFmtId="0" fontId="39" fillId="26" borderId="3">
      <protection locked="0"/>
    </xf>
    <xf numFmtId="0" fontId="7" fillId="0" borderId="0"/>
    <xf numFmtId="0" fontId="39" fillId="26" borderId="3">
      <protection locked="0"/>
    </xf>
    <xf numFmtId="0" fontId="12" fillId="22" borderId="0" applyNumberFormat="0" applyBorder="0" applyAlignment="0" applyProtection="0">
      <alignment vertical="center"/>
    </xf>
    <xf numFmtId="0" fontId="7" fillId="0" borderId="0"/>
    <xf numFmtId="178" fontId="21" fillId="0" borderId="0"/>
    <xf numFmtId="0" fontId="22" fillId="0" borderId="0" applyFont="0" applyFill="0" applyBorder="0" applyAlignment="0" applyProtection="0"/>
    <xf numFmtId="0" fontId="22" fillId="0" borderId="0"/>
    <xf numFmtId="0" fontId="7" fillId="0" borderId="0"/>
    <xf numFmtId="187"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31" fillId="0" borderId="11" applyNumberFormat="0" applyFill="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16" fillId="0" borderId="6" applyNumberFormat="0" applyFill="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4" fillId="0" borderId="0" applyNumberForma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31" fillId="0" borderId="11"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12" fillId="22"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alignment vertical="center"/>
    </xf>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7" fillId="7"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7" fillId="7"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7" fillId="0" borderId="0"/>
    <xf numFmtId="0" fontId="17" fillId="7"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7" fillId="0" borderId="0"/>
    <xf numFmtId="9" fontId="7"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7" fillId="0" borderId="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20" fillId="18" borderId="8" applyNumberFormat="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20" fillId="18" borderId="8" applyNumberFormat="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7" fillId="7" borderId="0" applyNumberFormat="0" applyBorder="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0" fontId="7" fillId="0" borderId="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2" fillId="0" borderId="0" applyFont="0" applyFill="0" applyBorder="0" applyAlignment="0" applyProtection="0"/>
    <xf numFmtId="0" fontId="7" fillId="0" borderId="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4" fillId="0" borderId="0" applyNumberForma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4" fillId="0" borderId="0" applyNumberFormat="0" applyFill="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7" fillId="0" borderId="0"/>
    <xf numFmtId="0" fontId="7" fillId="0" borderId="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18" fillId="0" borderId="7" applyNumberFormat="0" applyFill="0" applyAlignment="0" applyProtection="0">
      <alignment vertical="center"/>
    </xf>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14" fillId="0" borderId="0" applyNumberFormat="0" applyFill="0" applyBorder="0" applyAlignment="0" applyProtection="0">
      <alignment vertical="center"/>
    </xf>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7"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16" fillId="0" borderId="6" applyNumberFormat="0" applyFill="0" applyAlignment="0" applyProtection="0">
      <alignment vertical="center"/>
    </xf>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5" fillId="0" borderId="5" applyNumberFormat="0" applyFill="0" applyAlignment="0" applyProtection="0">
      <alignment vertical="center"/>
    </xf>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0" fontId="7" fillId="0" borderId="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0" fontId="17" fillId="7" borderId="0" applyNumberFormat="0" applyBorder="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0" fontId="17" fillId="7"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0" fontId="17" fillId="7" borderId="0" applyNumberFormat="0" applyBorder="0" applyAlignment="0" applyProtection="0">
      <alignment vertical="center"/>
    </xf>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0" fontId="16" fillId="0" borderId="6" applyNumberFormat="0" applyFill="0" applyAlignment="0" applyProtection="0">
      <alignment vertical="center"/>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182" fontId="22" fillId="0" borderId="0" applyFont="0" applyFill="0" applyBorder="0" applyAlignment="0" applyProtection="0"/>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5" fillId="0" borderId="0" applyNumberFormat="0" applyFill="0" applyBorder="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7" fillId="0" borderId="0"/>
    <xf numFmtId="0" fontId="18"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7" fillId="0" borderId="0"/>
    <xf numFmtId="0" fontId="18" fillId="0" borderId="7" applyNumberFormat="0" applyFill="0" applyAlignment="0" applyProtection="0">
      <alignment vertical="center"/>
    </xf>
    <xf numFmtId="0" fontId="17" fillId="7" borderId="0" applyNumberFormat="0" applyBorder="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9" fillId="0" borderId="0" applyNumberFormat="0" applyFill="0" applyBorder="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5" fillId="0" borderId="5"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6" fillId="0" borderId="6" applyNumberFormat="0" applyFill="0" applyAlignment="0" applyProtection="0">
      <alignment vertical="center"/>
    </xf>
    <xf numFmtId="0" fontId="18" fillId="0" borderId="7" applyNumberFormat="0" applyFill="0" applyAlignment="0" applyProtection="0">
      <alignment vertical="center"/>
    </xf>
    <xf numFmtId="0" fontId="16" fillId="0" borderId="6"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6" fillId="0" borderId="6"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5" fillId="0" borderId="5"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5" fillId="0" borderId="5"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6" fillId="0" borderId="6"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3" fillId="0" borderId="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13" fillId="0" borderId="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18" fillId="0" borderId="7" applyNumberFormat="0" applyFill="0" applyAlignment="0" applyProtection="0">
      <alignment vertical="center"/>
    </xf>
    <xf numFmtId="0" fontId="7" fillId="0" borderId="0"/>
    <xf numFmtId="0" fontId="7" fillId="0" borderId="0"/>
    <xf numFmtId="0" fontId="18" fillId="0" borderId="7" applyNumberFormat="0" applyFill="0" applyAlignment="0" applyProtection="0">
      <alignment vertical="center"/>
    </xf>
    <xf numFmtId="0" fontId="7" fillId="0" borderId="0"/>
    <xf numFmtId="0" fontId="18" fillId="0" borderId="7" applyNumberFormat="0" applyFill="0" applyAlignment="0" applyProtection="0">
      <alignment vertical="center"/>
    </xf>
    <xf numFmtId="0" fontId="7" fillId="0" borderId="0"/>
    <xf numFmtId="0" fontId="7" fillId="0" borderId="0">
      <alignment vertical="center"/>
    </xf>
    <xf numFmtId="0" fontId="18" fillId="0" borderId="7" applyNumberFormat="0" applyFill="0" applyAlignment="0" applyProtection="0">
      <alignment vertical="center"/>
    </xf>
    <xf numFmtId="0" fontId="7" fillId="0" borderId="0"/>
    <xf numFmtId="0" fontId="7" fillId="0" borderId="0">
      <alignment vertical="center"/>
    </xf>
    <xf numFmtId="0" fontId="18" fillId="0" borderId="7"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7" fillId="0" borderId="0"/>
    <xf numFmtId="0" fontId="7" fillId="0" borderId="0"/>
    <xf numFmtId="0" fontId="7" fillId="0" borderId="0"/>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7" fillId="0" borderId="0"/>
    <xf numFmtId="0" fontId="7" fillId="0" borderId="0"/>
    <xf numFmtId="0" fontId="7" fillId="0" borderId="0"/>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17" fillId="7" borderId="0" applyNumberFormat="0" applyBorder="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7" fillId="0" borderId="0"/>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16" fillId="0" borderId="6" applyNumberFormat="0" applyFill="0" applyAlignment="0" applyProtection="0">
      <alignment vertical="center"/>
    </xf>
    <xf numFmtId="0" fontId="7" fillId="0" borderId="0"/>
    <xf numFmtId="0" fontId="16" fillId="0" borderId="6"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7" fillId="0" borderId="0"/>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7" fillId="0" borderId="0"/>
    <xf numFmtId="0" fontId="26" fillId="18" borderId="10" applyNumberFormat="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7" fillId="0" borderId="0"/>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7" fillId="7"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7"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7"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7" fillId="0" borderId="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7" fillId="0" borderId="0"/>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7" fillId="0" borderId="0"/>
    <xf numFmtId="0" fontId="7" fillId="0" borderId="0"/>
    <xf numFmtId="0" fontId="17" fillId="7" borderId="0" applyNumberFormat="0" applyBorder="0" applyAlignment="0" applyProtection="0">
      <alignment vertical="center"/>
    </xf>
    <xf numFmtId="0" fontId="7" fillId="0" borderId="0"/>
    <xf numFmtId="0" fontId="7" fillId="0" borderId="0"/>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7" fillId="0" borderId="0"/>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1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9" borderId="0" applyNumberFormat="0" applyBorder="0" applyAlignment="0" applyProtection="0">
      <alignment vertical="center"/>
    </xf>
    <xf numFmtId="0" fontId="7" fillId="0" borderId="0"/>
    <xf numFmtId="0" fontId="12" fillId="1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2" fillId="15" borderId="0" applyNumberFormat="0" applyBorder="0" applyAlignment="0" applyProtection="0">
      <alignment vertical="center"/>
    </xf>
    <xf numFmtId="0" fontId="7" fillId="0" borderId="0"/>
    <xf numFmtId="0" fontId="12"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21" borderId="9" applyNumberFormat="0" applyAlignment="0" applyProtection="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alignment vertical="center"/>
    </xf>
    <xf numFmtId="0" fontId="2"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applyNumberFormat="0" applyFill="0" applyBorder="0" applyAlignment="0" applyProtection="0">
      <alignment vertical="center"/>
    </xf>
    <xf numFmtId="0" fontId="7" fillId="0" borderId="0"/>
    <xf numFmtId="0" fontId="7" fillId="0" borderId="0"/>
    <xf numFmtId="0" fontId="7" fillId="0" borderId="0"/>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1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11"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11"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9" fillId="0" borderId="0">
      <alignment vertical="center"/>
    </xf>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xf numFmtId="0" fontId="9" fillId="0" borderId="0">
      <alignment vertical="center"/>
    </xf>
    <xf numFmtId="0" fontId="9" fillId="0" borderId="0">
      <alignment vertical="center"/>
    </xf>
    <xf numFmtId="0" fontId="7"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4" borderId="0" applyNumberFormat="0" applyBorder="0" applyAlignment="0" applyProtection="0">
      <alignment vertical="center"/>
    </xf>
    <xf numFmtId="0" fontId="7" fillId="0" borderId="0"/>
    <xf numFmtId="0" fontId="7" fillId="0" borderId="0"/>
    <xf numFmtId="0" fontId="7" fillId="0" borderId="0"/>
    <xf numFmtId="0" fontId="2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4" borderId="0" applyNumberFormat="0" applyBorder="0" applyAlignment="0" applyProtection="0">
      <alignment vertical="center"/>
    </xf>
    <xf numFmtId="0" fontId="7" fillId="0" borderId="0"/>
    <xf numFmtId="0" fontId="2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1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1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1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1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12"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18" borderId="8" applyNumberFormat="0" applyAlignment="0" applyProtection="0">
      <alignment vertical="center"/>
    </xf>
    <xf numFmtId="0" fontId="7" fillId="0" borderId="0"/>
    <xf numFmtId="0" fontId="20" fillId="18"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18" borderId="8" applyNumberFormat="0" applyAlignment="0" applyProtection="0">
      <alignment vertical="center"/>
    </xf>
    <xf numFmtId="0" fontId="20" fillId="18"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18" borderId="8" applyNumberFormat="0" applyAlignment="0" applyProtection="0">
      <alignment vertical="center"/>
    </xf>
    <xf numFmtId="0" fontId="20" fillId="18"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31" fillId="0" borderId="11"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18"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21" borderId="9" applyNumberFormat="0" applyAlignment="0" applyProtection="0">
      <alignment vertical="center"/>
    </xf>
    <xf numFmtId="0" fontId="24" fillId="21" borderId="9" applyNumberFormat="0" applyAlignment="0" applyProtection="0">
      <alignment vertical="center"/>
    </xf>
    <xf numFmtId="0" fontId="7" fillId="0" borderId="0"/>
    <xf numFmtId="0" fontId="24" fillId="21" borderId="9" applyNumberFormat="0" applyAlignment="0" applyProtection="0">
      <alignment vertical="center"/>
    </xf>
    <xf numFmtId="0" fontId="24" fillId="21" borderId="9"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21" borderId="9"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21" borderId="9" applyNumberFormat="0" applyAlignment="0" applyProtection="0">
      <alignment vertical="center"/>
    </xf>
    <xf numFmtId="0" fontId="7" fillId="0" borderId="0"/>
    <xf numFmtId="0" fontId="24" fillId="21" borderId="9"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21" borderId="9" applyNumberFormat="0" applyAlignment="0" applyProtection="0">
      <alignment vertical="center"/>
    </xf>
    <xf numFmtId="0" fontId="24" fillId="21" borderId="9"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21" borderId="9"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21" borderId="9"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21" borderId="9"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9" borderId="0" applyNumberFormat="0" applyBorder="0" applyAlignment="0" applyProtection="0">
      <alignment vertical="center"/>
    </xf>
    <xf numFmtId="0" fontId="7" fillId="0" borderId="0"/>
    <xf numFmtId="0" fontId="12" fillId="1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11"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11"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11" applyNumberFormat="0" applyFill="0" applyAlignment="0" applyProtection="0">
      <alignment vertical="center"/>
    </xf>
    <xf numFmtId="0" fontId="31" fillId="0" borderId="11"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11"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7" fillId="0" borderId="0"/>
    <xf numFmtId="0" fontId="12"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15"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7" fillId="0" borderId="0"/>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9"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7" fillId="0" borderId="0"/>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3"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12" fillId="28" borderId="0" applyNumberFormat="0" applyBorder="0" applyAlignment="0" applyProtection="0">
      <alignment vertical="center"/>
    </xf>
    <xf numFmtId="0" fontId="7" fillId="0" borderId="0"/>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7" fillId="0" borderId="0"/>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28"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7" fillId="0" borderId="0"/>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2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18" borderId="10" applyNumberFormat="0" applyAlignment="0" applyProtection="0">
      <alignment vertical="center"/>
    </xf>
    <xf numFmtId="0" fontId="26" fillId="18" borderId="10" applyNumberFormat="0" applyAlignment="0" applyProtection="0">
      <alignment vertical="center"/>
    </xf>
    <xf numFmtId="0" fontId="7" fillId="0" borderId="0"/>
    <xf numFmtId="0" fontId="26" fillId="18" borderId="10"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18" borderId="10" applyNumberFormat="0" applyAlignment="0" applyProtection="0">
      <alignment vertical="center"/>
    </xf>
    <xf numFmtId="0" fontId="7" fillId="0" borderId="0"/>
    <xf numFmtId="0" fontId="26" fillId="18" borderId="10"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18" borderId="10"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18" borderId="10" applyNumberFormat="0" applyAlignment="0" applyProtection="0">
      <alignment vertical="center"/>
    </xf>
    <xf numFmtId="0" fontId="26" fillId="18" borderId="10"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18" borderId="10" applyNumberFormat="0" applyAlignment="0" applyProtection="0">
      <alignment vertical="center"/>
    </xf>
    <xf numFmtId="0" fontId="26" fillId="18" borderId="10"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18" borderId="10" applyNumberFormat="0" applyAlignment="0" applyProtection="0">
      <alignment vertical="center"/>
    </xf>
    <xf numFmtId="0" fontId="26" fillId="18" borderId="10"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18" borderId="10" applyNumberFormat="0" applyAlignment="0" applyProtection="0">
      <alignment vertical="center"/>
    </xf>
    <xf numFmtId="0" fontId="26" fillId="18" borderId="10"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18" borderId="10"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25" fillId="11" borderId="8" applyNumberFormat="0" applyAlignment="0" applyProtection="0">
      <alignment vertical="center"/>
    </xf>
    <xf numFmtId="0" fontId="7" fillId="0" borderId="0"/>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7" fillId="0" borderId="0"/>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11" borderId="8" applyNumberForma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3" borderId="14" applyNumberFormat="0" applyFont="0" applyAlignment="0" applyProtection="0">
      <alignment vertical="center"/>
    </xf>
    <xf numFmtId="0" fontId="7" fillId="23" borderId="14" applyNumberFormat="0" applyFont="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alignment vertical="center"/>
    </xf>
    <xf numFmtId="0" fontId="13" fillId="0" borderId="0">
      <alignment vertical="center"/>
    </xf>
    <xf numFmtId="0" fontId="7" fillId="0" borderId="0">
      <alignment vertical="center"/>
    </xf>
    <xf numFmtId="0" fontId="7" fillId="0" borderId="0">
      <alignment vertical="center"/>
    </xf>
    <xf numFmtId="0" fontId="13" fillId="0" borderId="0">
      <alignment vertical="center"/>
    </xf>
    <xf numFmtId="0" fontId="7" fillId="0" borderId="0">
      <alignment vertical="center"/>
    </xf>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4" fillId="0" borderId="0" applyNumberFormat="0" applyFill="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3" fillId="33" borderId="0" applyNumberFormat="0" applyBorder="0" applyAlignment="0" applyProtection="0">
      <alignment vertical="center"/>
    </xf>
    <xf numFmtId="0" fontId="13" fillId="34" borderId="0" applyNumberFormat="0" applyBorder="0" applyAlignment="0" applyProtection="0">
      <alignment vertical="center"/>
    </xf>
    <xf numFmtId="0" fontId="13" fillId="35" borderId="0" applyNumberFormat="0" applyBorder="0" applyAlignment="0" applyProtection="0">
      <alignment vertical="center"/>
    </xf>
    <xf numFmtId="0" fontId="13" fillId="36" borderId="0" applyNumberFormat="0" applyBorder="0" applyAlignment="0" applyProtection="0">
      <alignment vertical="center"/>
    </xf>
    <xf numFmtId="0" fontId="13" fillId="37" borderId="0" applyNumberFormat="0" applyBorder="0" applyAlignment="0" applyProtection="0">
      <alignment vertical="center"/>
    </xf>
    <xf numFmtId="0" fontId="13" fillId="32" borderId="0" applyNumberFormat="0" applyBorder="0" applyAlignment="0" applyProtection="0">
      <alignment vertical="center"/>
    </xf>
    <xf numFmtId="0" fontId="13" fillId="35" borderId="0" applyNumberFormat="0" applyBorder="0" applyAlignment="0" applyProtection="0">
      <alignment vertical="center"/>
    </xf>
    <xf numFmtId="0" fontId="13" fillId="38" borderId="0" applyNumberFormat="0" applyBorder="0" applyAlignment="0" applyProtection="0">
      <alignment vertical="center"/>
    </xf>
    <xf numFmtId="0" fontId="12" fillId="39" borderId="0" applyNumberFormat="0" applyBorder="0" applyAlignment="0" applyProtection="0">
      <alignment vertical="center"/>
    </xf>
    <xf numFmtId="0" fontId="12" fillId="36" borderId="0" applyNumberFormat="0" applyBorder="0" applyAlignment="0" applyProtection="0">
      <alignment vertical="center"/>
    </xf>
    <xf numFmtId="0" fontId="12" fillId="37" borderId="0" applyNumberFormat="0" applyBorder="0" applyAlignment="0" applyProtection="0">
      <alignment vertical="center"/>
    </xf>
    <xf numFmtId="0" fontId="12" fillId="40" borderId="0" applyNumberFormat="0" applyBorder="0" applyAlignment="0" applyProtection="0">
      <alignment vertical="center"/>
    </xf>
    <xf numFmtId="0" fontId="12" fillId="41" borderId="0" applyNumberFormat="0" applyBorder="0" applyAlignment="0" applyProtection="0">
      <alignment vertical="center"/>
    </xf>
    <xf numFmtId="0" fontId="12" fillId="42" borderId="0" applyNumberFormat="0" applyBorder="0" applyAlignment="0" applyProtection="0">
      <alignment vertical="center"/>
    </xf>
    <xf numFmtId="0" fontId="14" fillId="0" borderId="0" applyNumberFormat="0" applyFill="0" applyBorder="0" applyAlignment="0" applyProtection="0">
      <alignment vertical="center"/>
    </xf>
    <xf numFmtId="0" fontId="17" fillId="30" borderId="0" applyNumberFormat="0" applyBorder="0" applyAlignment="0" applyProtection="0">
      <alignment vertical="center"/>
    </xf>
    <xf numFmtId="0" fontId="23" fillId="31" borderId="0" applyNumberFormat="0" applyBorder="0" applyAlignment="0" applyProtection="0">
      <alignment vertical="center"/>
    </xf>
    <xf numFmtId="0" fontId="10" fillId="0" borderId="12" applyNumberFormat="0" applyFill="0" applyAlignment="0" applyProtection="0">
      <alignment vertical="center"/>
    </xf>
    <xf numFmtId="0" fontId="20" fillId="43" borderId="8" applyNumberFormat="0" applyAlignment="0" applyProtection="0">
      <alignment vertical="center"/>
    </xf>
    <xf numFmtId="0" fontId="24" fillId="44" borderId="9" applyNumberFormat="0" applyAlignment="0" applyProtection="0">
      <alignment vertical="center"/>
    </xf>
    <xf numFmtId="0" fontId="12" fillId="45" borderId="0" applyNumberFormat="0" applyBorder="0" applyAlignment="0" applyProtection="0">
      <alignment vertical="center"/>
    </xf>
    <xf numFmtId="0" fontId="12" fillId="46" borderId="0" applyNumberFormat="0" applyBorder="0" applyAlignment="0" applyProtection="0">
      <alignment vertical="center"/>
    </xf>
    <xf numFmtId="0" fontId="12" fillId="47" borderId="0" applyNumberFormat="0" applyBorder="0" applyAlignment="0" applyProtection="0">
      <alignment vertical="center"/>
    </xf>
    <xf numFmtId="0" fontId="12" fillId="40" borderId="0" applyNumberFormat="0" applyBorder="0" applyAlignment="0" applyProtection="0">
      <alignment vertical="center"/>
    </xf>
    <xf numFmtId="0" fontId="12" fillId="41" borderId="0" applyNumberFormat="0" applyBorder="0" applyAlignment="0" applyProtection="0">
      <alignment vertical="center"/>
    </xf>
    <xf numFmtId="0" fontId="12" fillId="48" borderId="0" applyNumberFormat="0" applyBorder="0" applyAlignment="0" applyProtection="0">
      <alignment vertical="center"/>
    </xf>
    <xf numFmtId="0" fontId="33" fillId="49" borderId="0" applyNumberFormat="0" applyBorder="0" applyAlignment="0" applyProtection="0">
      <alignment vertical="center"/>
    </xf>
    <xf numFmtId="0" fontId="26" fillId="43" borderId="10" applyNumberFormat="0" applyAlignment="0" applyProtection="0">
      <alignment vertical="center"/>
    </xf>
    <xf numFmtId="0" fontId="25" fillId="34" borderId="8" applyNumberFormat="0" applyAlignment="0" applyProtection="0">
      <alignment vertical="center"/>
    </xf>
    <xf numFmtId="0" fontId="7" fillId="50" borderId="14" applyNumberFormat="0" applyFont="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lignment vertical="center"/>
    </xf>
    <xf numFmtId="0" fontId="11" fillId="0" borderId="0">
      <alignment vertical="center"/>
    </xf>
    <xf numFmtId="0" fontId="9" fillId="0" borderId="0"/>
    <xf numFmtId="0" fontId="7" fillId="0" borderId="0"/>
    <xf numFmtId="0" fontId="5" fillId="0" borderId="0"/>
    <xf numFmtId="0" fontId="9" fillId="0" borderId="0">
      <alignment vertical="center"/>
    </xf>
    <xf numFmtId="0" fontId="7" fillId="0" borderId="0">
      <alignment vertical="center"/>
    </xf>
    <xf numFmtId="0" fontId="7" fillId="0" borderId="0">
      <alignment vertical="center"/>
    </xf>
    <xf numFmtId="0" fontId="11" fillId="0" borderId="0">
      <alignment vertical="center"/>
    </xf>
    <xf numFmtId="0" fontId="9" fillId="0" borderId="0"/>
    <xf numFmtId="0" fontId="9" fillId="0" borderId="0"/>
    <xf numFmtId="0" fontId="9" fillId="0" borderId="0">
      <alignment vertical="center"/>
    </xf>
    <xf numFmtId="0" fontId="9" fillId="0" borderId="0">
      <alignment vertical="center"/>
    </xf>
    <xf numFmtId="0" fontId="7" fillId="0" borderId="0"/>
    <xf numFmtId="0" fontId="7" fillId="0" borderId="0"/>
    <xf numFmtId="0" fontId="7" fillId="0" borderId="0">
      <alignment vertical="center"/>
    </xf>
    <xf numFmtId="0" fontId="7" fillId="0" borderId="0">
      <alignment vertical="center"/>
    </xf>
    <xf numFmtId="0" fontId="9" fillId="0" borderId="0">
      <alignment vertical="center"/>
    </xf>
    <xf numFmtId="0" fontId="9" fillId="0" borderId="0"/>
    <xf numFmtId="0" fontId="9" fillId="0" borderId="0">
      <alignment vertical="center"/>
    </xf>
    <xf numFmtId="0" fontId="52" fillId="0" borderId="0">
      <alignment vertical="center"/>
    </xf>
    <xf numFmtId="0" fontId="5" fillId="0" borderId="0"/>
  </cellStyleXfs>
  <cellXfs count="434">
    <xf numFmtId="0" fontId="0" fillId="0" borderId="0" xfId="0">
      <alignment vertical="center"/>
    </xf>
    <xf numFmtId="190" fontId="43" fillId="2" borderId="16" xfId="0" applyNumberFormat="1" applyFont="1" applyFill="1" applyBorder="1" applyAlignment="1">
      <alignment horizontal="center" vertical="center"/>
    </xf>
    <xf numFmtId="190" fontId="44" fillId="2" borderId="16" xfId="0" applyNumberFormat="1" applyFont="1" applyFill="1" applyBorder="1" applyAlignment="1">
      <alignment horizontal="center" vertical="center"/>
    </xf>
    <xf numFmtId="0" fontId="45" fillId="2" borderId="0" xfId="0" applyFont="1" applyFill="1" applyBorder="1" applyAlignment="1">
      <alignment horizontal="left" vertical="center"/>
    </xf>
    <xf numFmtId="0" fontId="4" fillId="2" borderId="0" xfId="0" applyFont="1" applyFill="1" applyBorder="1" applyAlignment="1">
      <alignment horizontal="left" vertical="center"/>
    </xf>
    <xf numFmtId="0" fontId="47" fillId="2" borderId="0" xfId="0" applyFont="1" applyFill="1" applyBorder="1" applyAlignment="1">
      <alignment horizontal="center" vertical="center"/>
    </xf>
    <xf numFmtId="0" fontId="48" fillId="2" borderId="0" xfId="0" applyFont="1" applyFill="1" applyBorder="1" applyAlignment="1">
      <alignment horizontal="center" vertical="center"/>
    </xf>
    <xf numFmtId="0" fontId="47" fillId="2" borderId="0" xfId="0" applyFont="1" applyFill="1" applyBorder="1" applyAlignment="1">
      <alignment vertical="center" wrapText="1"/>
    </xf>
    <xf numFmtId="0" fontId="47" fillId="2" borderId="0" xfId="0" applyFont="1" applyFill="1" applyBorder="1">
      <alignment vertical="center"/>
    </xf>
    <xf numFmtId="0" fontId="42" fillId="2" borderId="0" xfId="0" applyFont="1" applyFill="1" applyBorder="1" applyAlignment="1">
      <alignment vertical="center"/>
    </xf>
    <xf numFmtId="49" fontId="43" fillId="2" borderId="16" xfId="0" applyNumberFormat="1" applyFont="1" applyFill="1" applyBorder="1" applyAlignment="1">
      <alignment horizontal="center" vertical="center" shrinkToFit="1"/>
    </xf>
    <xf numFmtId="49" fontId="44" fillId="2" borderId="16" xfId="0" applyNumberFormat="1" applyFont="1" applyFill="1" applyBorder="1" applyAlignment="1">
      <alignment horizontal="center" vertical="center" shrinkToFit="1"/>
    </xf>
    <xf numFmtId="0" fontId="48" fillId="2" borderId="0" xfId="0" applyFont="1" applyFill="1" applyBorder="1">
      <alignment vertical="center"/>
    </xf>
    <xf numFmtId="0" fontId="50" fillId="2" borderId="0" xfId="0" applyFont="1" applyFill="1" applyBorder="1" applyAlignment="1">
      <alignment horizontal="center" vertical="center"/>
    </xf>
    <xf numFmtId="0" fontId="43" fillId="2" borderId="16" xfId="0" applyFont="1" applyFill="1" applyBorder="1" applyAlignment="1">
      <alignment vertical="center" wrapText="1"/>
    </xf>
    <xf numFmtId="0" fontId="43" fillId="2" borderId="16" xfId="0" applyFont="1" applyFill="1" applyBorder="1" applyAlignment="1">
      <alignment horizontal="left" vertical="center"/>
    </xf>
    <xf numFmtId="0" fontId="44" fillId="2" borderId="16" xfId="0" applyFont="1" applyFill="1" applyBorder="1" applyAlignment="1">
      <alignment horizontal="left" vertical="center"/>
    </xf>
    <xf numFmtId="0" fontId="43" fillId="2" borderId="16" xfId="0" applyFont="1" applyFill="1" applyBorder="1" applyAlignment="1">
      <alignment horizontal="left" vertical="center" wrapText="1"/>
    </xf>
    <xf numFmtId="0" fontId="44" fillId="0" borderId="16" xfId="0" applyFont="1" applyFill="1" applyBorder="1" applyAlignment="1">
      <alignment horizontal="center" vertical="center"/>
    </xf>
    <xf numFmtId="0" fontId="53" fillId="2" borderId="0" xfId="0" applyFont="1" applyFill="1" applyBorder="1" applyAlignment="1">
      <alignment horizontal="center" vertical="center"/>
    </xf>
    <xf numFmtId="0" fontId="54" fillId="2" borderId="0" xfId="0" applyFont="1" applyFill="1" applyBorder="1">
      <alignment vertical="center"/>
    </xf>
    <xf numFmtId="0" fontId="42" fillId="2" borderId="0" xfId="0" applyFont="1" applyFill="1" applyBorder="1">
      <alignment vertical="center"/>
    </xf>
    <xf numFmtId="0" fontId="44" fillId="2" borderId="16" xfId="2" applyFont="1" applyFill="1" applyBorder="1" applyAlignment="1">
      <alignment horizontal="center" vertical="center"/>
    </xf>
    <xf numFmtId="0" fontId="44" fillId="2" borderId="16" xfId="0" applyFont="1" applyFill="1" applyBorder="1" applyAlignment="1">
      <alignment horizontal="center" vertical="center"/>
    </xf>
    <xf numFmtId="0" fontId="55" fillId="2" borderId="0" xfId="0" applyFont="1" applyFill="1" applyBorder="1">
      <alignment vertical="center"/>
    </xf>
    <xf numFmtId="190" fontId="44" fillId="2" borderId="16" xfId="0" applyNumberFormat="1" applyFont="1" applyFill="1" applyBorder="1" applyAlignment="1">
      <alignment horizontal="center" vertical="center" shrinkToFit="1"/>
    </xf>
    <xf numFmtId="0" fontId="43" fillId="2" borderId="16" xfId="1" applyFont="1" applyFill="1" applyBorder="1" applyAlignment="1">
      <alignment horizontal="left" vertical="center" wrapText="1"/>
    </xf>
    <xf numFmtId="191" fontId="44" fillId="2" borderId="16" xfId="0" applyNumberFormat="1" applyFont="1" applyFill="1" applyBorder="1" applyAlignment="1">
      <alignment horizontal="justify" vertical="center" wrapText="1"/>
    </xf>
    <xf numFmtId="0" fontId="43" fillId="2" borderId="0" xfId="0" applyFont="1" applyFill="1" applyBorder="1" applyAlignment="1">
      <alignment vertical="center"/>
    </xf>
    <xf numFmtId="0" fontId="57" fillId="2" borderId="0" xfId="0" applyFont="1" applyFill="1" applyBorder="1" applyAlignment="1">
      <alignment vertical="center"/>
    </xf>
    <xf numFmtId="0" fontId="43" fillId="2" borderId="0" xfId="0" applyFont="1" applyFill="1" applyBorder="1" applyAlignment="1">
      <alignment horizontal="right" vertical="center"/>
    </xf>
    <xf numFmtId="0" fontId="51" fillId="2" borderId="0" xfId="0" applyFont="1" applyFill="1">
      <alignment vertical="center"/>
    </xf>
    <xf numFmtId="0" fontId="0" fillId="2" borderId="0" xfId="0" applyFill="1">
      <alignment vertical="center"/>
    </xf>
    <xf numFmtId="191" fontId="44" fillId="2" borderId="0" xfId="0" applyNumberFormat="1" applyFont="1" applyFill="1" applyAlignment="1">
      <alignment horizontal="center" vertical="center" wrapText="1"/>
    </xf>
    <xf numFmtId="191" fontId="43" fillId="2" borderId="0" xfId="0" applyNumberFormat="1" applyFont="1" applyFill="1" applyAlignment="1">
      <alignment horizontal="center" vertical="center" wrapText="1"/>
    </xf>
    <xf numFmtId="191" fontId="43" fillId="2" borderId="16" xfId="0" applyNumberFormat="1" applyFont="1" applyFill="1" applyBorder="1" applyAlignment="1">
      <alignment horizontal="justify" vertical="center" wrapText="1"/>
    </xf>
    <xf numFmtId="0" fontId="61" fillId="2" borderId="0" xfId="0" applyFont="1" applyFill="1">
      <alignment vertical="center"/>
    </xf>
    <xf numFmtId="0" fontId="62" fillId="2" borderId="0" xfId="0" applyFont="1" applyFill="1" applyAlignment="1">
      <alignment horizontal="left" vertical="center" wrapText="1"/>
    </xf>
    <xf numFmtId="0" fontId="63" fillId="2" borderId="0" xfId="0" applyFont="1" applyFill="1" applyAlignment="1">
      <alignment vertical="center" wrapText="1"/>
    </xf>
    <xf numFmtId="0" fontId="64" fillId="2" borderId="0" xfId="0" applyFont="1" applyFill="1" applyAlignment="1">
      <alignment horizontal="center" vertical="center" wrapText="1"/>
    </xf>
    <xf numFmtId="0" fontId="65" fillId="2" borderId="0" xfId="0" applyFont="1" applyFill="1" applyAlignment="1">
      <alignment vertical="center" wrapText="1"/>
    </xf>
    <xf numFmtId="0" fontId="67" fillId="2" borderId="0" xfId="0" applyFont="1" applyFill="1" applyAlignment="1">
      <alignment vertical="center" wrapText="1"/>
    </xf>
    <xf numFmtId="192" fontId="43" fillId="2" borderId="16" xfId="0" applyNumberFormat="1" applyFont="1" applyFill="1" applyBorder="1" applyAlignment="1">
      <alignment horizontal="center" vertical="center" wrapText="1"/>
    </xf>
    <xf numFmtId="0" fontId="43" fillId="2" borderId="16" xfId="0" applyFont="1" applyFill="1" applyBorder="1">
      <alignment vertical="center"/>
    </xf>
    <xf numFmtId="0" fontId="42" fillId="2" borderId="0" xfId="0" applyFont="1" applyFill="1">
      <alignment vertical="center"/>
    </xf>
    <xf numFmtId="192" fontId="44" fillId="2" borderId="16" xfId="0" applyNumberFormat="1" applyFont="1" applyFill="1" applyBorder="1" applyAlignment="1">
      <alignment horizontal="center" vertical="center"/>
    </xf>
    <xf numFmtId="0" fontId="55" fillId="2" borderId="0" xfId="0" applyFont="1" applyFill="1">
      <alignment vertical="center"/>
    </xf>
    <xf numFmtId="0" fontId="44" fillId="2" borderId="16" xfId="0" applyFont="1" applyFill="1" applyBorder="1" applyAlignment="1">
      <alignment vertical="center"/>
    </xf>
    <xf numFmtId="0" fontId="54" fillId="2" borderId="0" xfId="0" applyFont="1" applyFill="1">
      <alignment vertical="center"/>
    </xf>
    <xf numFmtId="0" fontId="65" fillId="2" borderId="0" xfId="0" applyFont="1" applyFill="1" applyAlignment="1">
      <alignment horizontal="center" vertical="center" wrapText="1"/>
    </xf>
    <xf numFmtId="0" fontId="69" fillId="2" borderId="0" xfId="0" applyFont="1" applyFill="1" applyAlignment="1">
      <alignment vertical="center" wrapText="1"/>
    </xf>
    <xf numFmtId="0" fontId="11" fillId="0" borderId="0" xfId="35696" applyFont="1" applyFill="1">
      <alignment vertical="center"/>
    </xf>
    <xf numFmtId="190" fontId="43" fillId="2" borderId="16" xfId="35706" applyNumberFormat="1" applyFont="1" applyFill="1" applyBorder="1" applyAlignment="1">
      <alignment horizontal="center" vertical="center" wrapText="1"/>
    </xf>
    <xf numFmtId="0" fontId="2" fillId="0" borderId="0" xfId="14" applyFont="1">
      <alignment vertical="center"/>
    </xf>
    <xf numFmtId="193" fontId="2" fillId="0" borderId="0" xfId="14" applyNumberFormat="1" applyFont="1" applyAlignment="1">
      <alignment horizontal="center" vertical="center"/>
    </xf>
    <xf numFmtId="0" fontId="7" fillId="0" borderId="0" xfId="28449" applyFont="1" applyAlignment="1">
      <alignment vertical="center"/>
    </xf>
    <xf numFmtId="0" fontId="43" fillId="0" borderId="16" xfId="28449" applyFont="1" applyBorder="1" applyAlignment="1">
      <alignment horizontal="center" vertical="center"/>
    </xf>
    <xf numFmtId="0" fontId="45" fillId="0" borderId="0" xfId="0" applyFont="1" applyFill="1" applyBorder="1" applyAlignment="1">
      <alignment horizontal="left" vertical="center"/>
    </xf>
    <xf numFmtId="0" fontId="47" fillId="0" borderId="0" xfId="0" applyFont="1" applyFill="1" applyBorder="1" applyAlignment="1">
      <alignment horizontal="center" vertical="center"/>
    </xf>
    <xf numFmtId="0" fontId="47" fillId="0" borderId="0" xfId="0" applyFont="1" applyFill="1" applyBorder="1">
      <alignment vertical="center"/>
    </xf>
    <xf numFmtId="0" fontId="47" fillId="0" borderId="0" xfId="0" applyFont="1" applyFill="1">
      <alignment vertical="center"/>
    </xf>
    <xf numFmtId="0" fontId="42" fillId="0" borderId="0" xfId="0" applyFont="1" applyFill="1" applyBorder="1" applyAlignment="1">
      <alignment vertical="center"/>
    </xf>
    <xf numFmtId="0" fontId="48" fillId="0" borderId="0" xfId="0" applyFont="1" applyFill="1">
      <alignment vertical="center"/>
    </xf>
    <xf numFmtId="190" fontId="43" fillId="0" borderId="16" xfId="0" applyNumberFormat="1" applyFont="1" applyFill="1" applyBorder="1" applyAlignment="1">
      <alignment horizontal="center" vertical="center"/>
    </xf>
    <xf numFmtId="0" fontId="43" fillId="0" borderId="16" xfId="0" applyFont="1" applyFill="1" applyBorder="1" applyAlignment="1">
      <alignment horizontal="left" vertical="center"/>
    </xf>
    <xf numFmtId="0" fontId="72" fillId="2" borderId="0" xfId="0" applyFont="1" applyFill="1">
      <alignment vertical="center"/>
    </xf>
    <xf numFmtId="0" fontId="44" fillId="2" borderId="16" xfId="0" applyNumberFormat="1" applyFont="1" applyFill="1" applyBorder="1" applyAlignment="1">
      <alignment horizontal="center" vertical="center"/>
    </xf>
    <xf numFmtId="0" fontId="47" fillId="2" borderId="0" xfId="0" applyFont="1" applyFill="1">
      <alignment vertical="center"/>
    </xf>
    <xf numFmtId="0" fontId="48" fillId="2" borderId="0" xfId="0" applyFont="1" applyFill="1">
      <alignment vertical="center"/>
    </xf>
    <xf numFmtId="0" fontId="43" fillId="0" borderId="16" xfId="0" applyFont="1" applyFill="1" applyBorder="1" applyAlignment="1">
      <alignment horizontal="left" vertical="center" wrapText="1"/>
    </xf>
    <xf numFmtId="0" fontId="69" fillId="0" borderId="16" xfId="0" applyFont="1" applyFill="1" applyBorder="1" applyAlignment="1">
      <alignment horizontal="center" vertical="center"/>
    </xf>
    <xf numFmtId="0" fontId="44" fillId="0" borderId="16" xfId="0" applyFont="1" applyFill="1" applyBorder="1" applyAlignment="1">
      <alignment horizontal="left" vertical="center" wrapText="1"/>
    </xf>
    <xf numFmtId="0" fontId="69" fillId="0" borderId="0" xfId="0" applyFont="1" applyFill="1" applyAlignment="1">
      <alignment horizontal="center" vertical="center"/>
    </xf>
    <xf numFmtId="0" fontId="48" fillId="0" borderId="0" xfId="0" applyFont="1" applyFill="1" applyAlignment="1">
      <alignment horizontal="center" vertical="center"/>
    </xf>
    <xf numFmtId="0" fontId="47" fillId="0" borderId="0" xfId="0" applyFont="1" applyFill="1" applyAlignment="1">
      <alignment horizontal="center" vertical="center"/>
    </xf>
    <xf numFmtId="0" fontId="71" fillId="0" borderId="0" xfId="0" applyFont="1">
      <alignment vertical="center"/>
    </xf>
    <xf numFmtId="0" fontId="74" fillId="0" borderId="0" xfId="0" applyFont="1">
      <alignment vertical="center"/>
    </xf>
    <xf numFmtId="0" fontId="75" fillId="0" borderId="0" xfId="0" applyFont="1" applyAlignment="1">
      <alignment horizontal="center" vertical="center"/>
    </xf>
    <xf numFmtId="0" fontId="76" fillId="0" borderId="16" xfId="0" applyFont="1" applyBorder="1" applyAlignment="1">
      <alignment horizontal="center" vertical="center" wrapText="1"/>
    </xf>
    <xf numFmtId="190" fontId="75" fillId="0" borderId="16" xfId="0" applyNumberFormat="1" applyFont="1" applyBorder="1" applyAlignment="1">
      <alignment horizontal="center" vertical="center"/>
    </xf>
    <xf numFmtId="0" fontId="76" fillId="0" borderId="16" xfId="0" applyFont="1" applyBorder="1" applyAlignment="1">
      <alignment vertical="center"/>
    </xf>
    <xf numFmtId="191" fontId="75" fillId="0" borderId="16" xfId="0" applyNumberFormat="1" applyFont="1" applyBorder="1" applyAlignment="1">
      <alignment horizontal="center" vertical="center"/>
    </xf>
    <xf numFmtId="0" fontId="75" fillId="0" borderId="16" xfId="0" applyFont="1" applyBorder="1" applyAlignment="1">
      <alignment horizontal="left" vertical="center"/>
    </xf>
    <xf numFmtId="0" fontId="75" fillId="0" borderId="16" xfId="0" applyFont="1" applyBorder="1">
      <alignment vertical="center"/>
    </xf>
    <xf numFmtId="0" fontId="74" fillId="0" borderId="0" xfId="0" applyFont="1" applyAlignment="1">
      <alignment vertical="center" wrapText="1"/>
    </xf>
    <xf numFmtId="0" fontId="43" fillId="2" borderId="16" xfId="0" applyFont="1" applyFill="1" applyBorder="1" applyAlignment="1">
      <alignment horizontal="center" vertical="center" wrapText="1"/>
    </xf>
    <xf numFmtId="0" fontId="4" fillId="0" borderId="0" xfId="0" applyFont="1" applyFill="1" applyBorder="1" applyAlignment="1">
      <alignment horizontal="center" vertical="center"/>
    </xf>
    <xf numFmtId="0" fontId="79" fillId="0" borderId="0" xfId="0" applyFont="1" applyFill="1" applyBorder="1">
      <alignment vertical="center"/>
    </xf>
    <xf numFmtId="0" fontId="42" fillId="0" borderId="0" xfId="0" applyFont="1" applyFill="1" applyBorder="1" applyAlignment="1">
      <alignment horizontal="center" vertical="center"/>
    </xf>
    <xf numFmtId="0" fontId="77" fillId="2" borderId="0" xfId="0" applyFont="1" applyFill="1">
      <alignment vertical="center"/>
    </xf>
    <xf numFmtId="0" fontId="82" fillId="2" borderId="0" xfId="0" applyFont="1" applyFill="1">
      <alignment vertical="center"/>
    </xf>
    <xf numFmtId="190" fontId="44" fillId="0" borderId="16" xfId="0" applyNumberFormat="1" applyFont="1" applyFill="1" applyBorder="1" applyAlignment="1">
      <alignment horizontal="center" vertical="center"/>
    </xf>
    <xf numFmtId="0" fontId="44" fillId="0" borderId="16" xfId="0" applyNumberFormat="1" applyFont="1" applyFill="1" applyBorder="1" applyAlignment="1">
      <alignment horizontal="center" vertical="center"/>
    </xf>
    <xf numFmtId="0" fontId="79" fillId="0" borderId="16" xfId="0" applyFont="1" applyFill="1" applyBorder="1">
      <alignment vertical="center"/>
    </xf>
    <xf numFmtId="0" fontId="43" fillId="0" borderId="16" xfId="1" applyFont="1" applyFill="1" applyBorder="1" applyAlignment="1">
      <alignment horizontal="left" vertical="center" wrapText="1"/>
    </xf>
    <xf numFmtId="0" fontId="79" fillId="0" borderId="0" xfId="0" applyFont="1" applyFill="1">
      <alignment vertical="center"/>
    </xf>
    <xf numFmtId="0" fontId="44" fillId="2" borderId="16" xfId="0" applyNumberFormat="1" applyFont="1" applyFill="1" applyBorder="1" applyAlignment="1">
      <alignment horizontal="left" vertical="center" wrapText="1"/>
    </xf>
    <xf numFmtId="190" fontId="44" fillId="2" borderId="16" xfId="0" applyNumberFormat="1" applyFont="1" applyFill="1" applyBorder="1" applyAlignment="1">
      <alignment horizontal="left" vertical="center" wrapText="1"/>
    </xf>
    <xf numFmtId="0" fontId="44" fillId="2" borderId="16" xfId="0" applyFont="1" applyFill="1" applyBorder="1" applyAlignment="1">
      <alignment vertical="center" wrapText="1"/>
    </xf>
    <xf numFmtId="0" fontId="0" fillId="0" borderId="0" xfId="0" applyFill="1" applyAlignment="1">
      <alignment wrapText="1"/>
    </xf>
    <xf numFmtId="0" fontId="84" fillId="0" borderId="0" xfId="0" applyFont="1" applyFill="1" applyBorder="1" applyAlignment="1">
      <alignment horizontal="center" vertical="center" wrapText="1"/>
    </xf>
    <xf numFmtId="0" fontId="68" fillId="0" borderId="0" xfId="0" applyFont="1" applyFill="1" applyBorder="1" applyAlignment="1">
      <alignment horizontal="right" vertical="center"/>
    </xf>
    <xf numFmtId="0" fontId="71" fillId="0" borderId="0" xfId="0" applyFont="1" applyFill="1" applyAlignment="1">
      <alignment vertical="center" wrapText="1"/>
    </xf>
    <xf numFmtId="0" fontId="86" fillId="0" borderId="0" xfId="0" applyFont="1" applyFill="1" applyAlignment="1">
      <alignment vertical="center" wrapText="1"/>
    </xf>
    <xf numFmtId="0" fontId="0" fillId="0" borderId="0" xfId="0" applyFill="1" applyAlignment="1">
      <alignment vertical="center" wrapText="1"/>
    </xf>
    <xf numFmtId="0" fontId="87" fillId="0" borderId="0" xfId="0" applyFont="1" applyFill="1" applyAlignment="1">
      <alignment vertical="center" wrapText="1"/>
    </xf>
    <xf numFmtId="0" fontId="88" fillId="0" borderId="0" xfId="0" applyFont="1" applyFill="1" applyAlignment="1">
      <alignment vertical="center" wrapText="1"/>
    </xf>
    <xf numFmtId="0" fontId="89" fillId="0" borderId="0" xfId="0" applyFont="1" applyFill="1" applyAlignment="1">
      <alignment vertical="center" wrapText="1"/>
    </xf>
    <xf numFmtId="0" fontId="0" fillId="0" borderId="0" xfId="0" applyFont="1" applyFill="1" applyAlignment="1">
      <alignment vertical="center" wrapText="1"/>
    </xf>
    <xf numFmtId="0" fontId="89" fillId="0" borderId="0" xfId="0" applyFont="1" applyFill="1" applyAlignment="1">
      <alignment wrapText="1"/>
    </xf>
    <xf numFmtId="0" fontId="90" fillId="0" borderId="0" xfId="0" applyFont="1" applyFill="1" applyAlignment="1">
      <alignment wrapText="1"/>
    </xf>
    <xf numFmtId="0" fontId="85" fillId="0" borderId="0" xfId="0" applyFont="1" applyFill="1" applyAlignment="1">
      <alignment vertical="center" wrapText="1"/>
    </xf>
    <xf numFmtId="0" fontId="59" fillId="0" borderId="0" xfId="0" applyFont="1" applyFill="1" applyAlignment="1">
      <alignment vertical="center" wrapText="1"/>
    </xf>
    <xf numFmtId="0" fontId="90" fillId="0" borderId="0" xfId="0" applyFont="1" applyFill="1" applyAlignment="1">
      <alignment vertical="center" wrapText="1"/>
    </xf>
    <xf numFmtId="0" fontId="91" fillId="0" borderId="0" xfId="0" applyFont="1" applyFill="1" applyBorder="1">
      <alignment vertical="center"/>
    </xf>
    <xf numFmtId="0" fontId="91" fillId="0" borderId="0" xfId="0" applyFont="1" applyFill="1">
      <alignment vertical="center"/>
    </xf>
    <xf numFmtId="0" fontId="58" fillId="0" borderId="0" xfId="0" applyFont="1" applyFill="1" applyBorder="1" applyAlignment="1">
      <alignment vertical="center"/>
    </xf>
    <xf numFmtId="0" fontId="60" fillId="0" borderId="0" xfId="0" applyFont="1" applyFill="1">
      <alignment vertical="center"/>
    </xf>
    <xf numFmtId="0" fontId="60" fillId="2" borderId="0" xfId="0" applyFont="1" applyFill="1">
      <alignment vertical="center"/>
    </xf>
    <xf numFmtId="0" fontId="91" fillId="2" borderId="0" xfId="0" applyFont="1" applyFill="1">
      <alignment vertical="center"/>
    </xf>
    <xf numFmtId="0" fontId="91" fillId="0" borderId="0" xfId="0" applyFont="1" applyFill="1" applyAlignment="1">
      <alignment horizontal="center" vertical="center"/>
    </xf>
    <xf numFmtId="0" fontId="60" fillId="0" borderId="0" xfId="0" applyFont="1" applyFill="1" applyAlignment="1">
      <alignment horizontal="center" vertical="center"/>
    </xf>
    <xf numFmtId="0" fontId="4" fillId="2" borderId="0" xfId="14" applyFont="1" applyFill="1" applyAlignment="1">
      <alignment vertical="center" wrapText="1"/>
    </xf>
    <xf numFmtId="193" fontId="4" fillId="2" borderId="0" xfId="14" applyNumberFormat="1" applyFont="1" applyFill="1">
      <alignment vertical="center"/>
    </xf>
    <xf numFmtId="0" fontId="4"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vertical="center"/>
      <protection locked="0"/>
    </xf>
    <xf numFmtId="0" fontId="43" fillId="0" borderId="16" xfId="0" applyFont="1" applyFill="1" applyBorder="1" applyAlignment="1">
      <alignment vertical="center" wrapText="1"/>
    </xf>
    <xf numFmtId="0" fontId="98" fillId="0" borderId="0" xfId="0" applyFont="1">
      <alignment vertical="center"/>
    </xf>
    <xf numFmtId="193" fontId="99" fillId="0" borderId="0" xfId="35709" applyNumberFormat="1" applyFont="1" applyAlignment="1">
      <alignment horizontal="center" vertical="center" wrapText="1"/>
    </xf>
    <xf numFmtId="0" fontId="70" fillId="0" borderId="0" xfId="35709" applyFont="1"/>
    <xf numFmtId="0" fontId="7" fillId="0" borderId="0" xfId="0" applyFont="1">
      <alignment vertical="center"/>
    </xf>
    <xf numFmtId="0" fontId="70" fillId="0" borderId="0" xfId="0" applyFont="1" applyFill="1" applyBorder="1" applyAlignment="1">
      <alignment horizontal="center" vertical="center"/>
    </xf>
    <xf numFmtId="0" fontId="69" fillId="0" borderId="0" xfId="0" applyFont="1" applyFill="1" applyBorder="1" applyAlignment="1">
      <alignment horizontal="center" vertical="center"/>
    </xf>
    <xf numFmtId="0" fontId="70" fillId="0" borderId="0" xfId="0" applyFont="1" applyFill="1">
      <alignment vertical="center"/>
    </xf>
    <xf numFmtId="0" fontId="70" fillId="0" borderId="0" xfId="0" applyFont="1" applyFill="1" applyAlignment="1">
      <alignment horizontal="center" vertical="center"/>
    </xf>
    <xf numFmtId="0" fontId="59" fillId="0" borderId="0" xfId="0" applyFont="1" applyFill="1">
      <alignment vertical="center"/>
    </xf>
    <xf numFmtId="190" fontId="58" fillId="0" borderId="0" xfId="0" applyNumberFormat="1" applyFont="1" applyFill="1">
      <alignment vertical="center"/>
    </xf>
    <xf numFmtId="0" fontId="44" fillId="2" borderId="16" xfId="0" applyFont="1" applyFill="1" applyBorder="1" applyAlignment="1">
      <alignment horizontal="center" vertical="center" wrapText="1"/>
    </xf>
    <xf numFmtId="0" fontId="83" fillId="2" borderId="16" xfId="0" applyFont="1" applyFill="1" applyBorder="1" applyAlignment="1">
      <alignment horizontal="center" vertical="center" wrapText="1"/>
    </xf>
    <xf numFmtId="190" fontId="43" fillId="2" borderId="16" xfId="0" applyNumberFormat="1" applyFont="1" applyFill="1" applyBorder="1" applyAlignment="1">
      <alignment horizontal="center" vertical="center" wrapText="1"/>
    </xf>
    <xf numFmtId="0" fontId="100" fillId="0" borderId="0" xfId="0" applyFont="1" applyAlignment="1">
      <alignment horizontal="right" vertical="center"/>
    </xf>
    <xf numFmtId="0" fontId="70" fillId="0" borderId="0" xfId="0" applyFont="1" applyFill="1" applyBorder="1" applyAlignment="1">
      <alignment horizontal="left" vertical="center"/>
    </xf>
    <xf numFmtId="0" fontId="42" fillId="0" borderId="0" xfId="0" applyFont="1" applyFill="1" applyBorder="1" applyAlignment="1">
      <alignment horizontal="right" vertical="center"/>
    </xf>
    <xf numFmtId="0" fontId="44" fillId="0" borderId="16" xfId="0" applyFont="1" applyBorder="1" applyAlignment="1">
      <alignment vertical="center" wrapText="1"/>
    </xf>
    <xf numFmtId="0" fontId="44" fillId="2" borderId="16" xfId="0" applyFont="1" applyFill="1" applyBorder="1">
      <alignment vertical="center"/>
    </xf>
    <xf numFmtId="190" fontId="43" fillId="2" borderId="16" xfId="0" applyNumberFormat="1" applyFont="1" applyFill="1" applyBorder="1">
      <alignment vertical="center"/>
    </xf>
    <xf numFmtId="190" fontId="44" fillId="2" borderId="16" xfId="0" applyNumberFormat="1" applyFont="1" applyFill="1" applyBorder="1">
      <alignment vertical="center"/>
    </xf>
    <xf numFmtId="190" fontId="43" fillId="0" borderId="16" xfId="0" applyNumberFormat="1" applyFont="1" applyFill="1" applyBorder="1">
      <alignment vertical="center"/>
    </xf>
    <xf numFmtId="0" fontId="44" fillId="0" borderId="16" xfId="0" applyFont="1" applyFill="1" applyBorder="1">
      <alignment vertical="center"/>
    </xf>
    <xf numFmtId="0" fontId="44" fillId="0" borderId="16" xfId="0" applyFont="1" applyFill="1" applyBorder="1" applyAlignment="1">
      <alignment vertical="center" wrapText="1"/>
    </xf>
    <xf numFmtId="0" fontId="44" fillId="0" borderId="16" xfId="0" applyFont="1" applyFill="1" applyBorder="1" applyAlignment="1">
      <alignment horizontal="left" vertical="center"/>
    </xf>
    <xf numFmtId="0" fontId="44" fillId="0" borderId="16" xfId="0" applyFont="1" applyFill="1" applyBorder="1" applyAlignment="1">
      <alignment vertical="center"/>
    </xf>
    <xf numFmtId="0" fontId="44" fillId="0" borderId="16" xfId="0" applyFont="1" applyFill="1" applyBorder="1" applyAlignment="1">
      <alignment horizontal="center" vertical="center" shrinkToFit="1"/>
    </xf>
    <xf numFmtId="190" fontId="44" fillId="0" borderId="16" xfId="0" applyNumberFormat="1" applyFont="1" applyFill="1" applyBorder="1" applyAlignment="1">
      <alignment horizontal="left" vertical="center" wrapText="1"/>
    </xf>
    <xf numFmtId="190" fontId="68" fillId="0" borderId="16" xfId="0" applyNumberFormat="1" applyFont="1" applyFill="1" applyBorder="1" applyAlignment="1">
      <alignment horizontal="left" vertical="center" wrapText="1"/>
    </xf>
    <xf numFmtId="190" fontId="43" fillId="0" borderId="16" xfId="0" applyNumberFormat="1" applyFont="1" applyFill="1" applyBorder="1" applyAlignment="1">
      <alignment horizontal="left" vertical="center" wrapText="1"/>
    </xf>
    <xf numFmtId="190" fontId="43" fillId="0" borderId="16" xfId="0" applyNumberFormat="1" applyFont="1" applyFill="1" applyBorder="1" applyAlignment="1">
      <alignment horizontal="left" vertical="center"/>
    </xf>
    <xf numFmtId="190" fontId="44" fillId="0" borderId="16" xfId="0" applyNumberFormat="1" applyFont="1" applyFill="1" applyBorder="1" applyAlignment="1">
      <alignment horizontal="left" vertical="center"/>
    </xf>
    <xf numFmtId="0" fontId="0" fillId="0" borderId="0" xfId="0" applyAlignment="1">
      <alignment horizontal="center" vertical="center"/>
    </xf>
    <xf numFmtId="0" fontId="61" fillId="0" borderId="16" xfId="0" applyFont="1" applyBorder="1" applyAlignment="1">
      <alignment vertical="center" wrapText="1"/>
    </xf>
    <xf numFmtId="195" fontId="56" fillId="0" borderId="16" xfId="0" applyNumberFormat="1" applyFont="1" applyFill="1" applyBorder="1" applyAlignment="1">
      <alignment horizontal="center" vertical="center" wrapText="1"/>
    </xf>
    <xf numFmtId="1" fontId="56" fillId="0" borderId="16" xfId="0" applyNumberFormat="1" applyFont="1" applyFill="1" applyBorder="1" applyAlignment="1">
      <alignment horizontal="center" vertical="center" wrapText="1"/>
    </xf>
    <xf numFmtId="195" fontId="44" fillId="0" borderId="16" xfId="0" applyNumberFormat="1" applyFont="1" applyFill="1" applyBorder="1" applyAlignment="1">
      <alignment horizontal="center" vertical="center" wrapText="1"/>
    </xf>
    <xf numFmtId="1" fontId="68" fillId="0" borderId="16" xfId="0" applyNumberFormat="1" applyFont="1" applyFill="1" applyBorder="1" applyAlignment="1">
      <alignment horizontal="center" vertical="center" wrapText="1"/>
    </xf>
    <xf numFmtId="0" fontId="68" fillId="0" borderId="16" xfId="0" applyFont="1" applyFill="1" applyBorder="1" applyAlignment="1">
      <alignment horizontal="center" vertical="center"/>
    </xf>
    <xf numFmtId="0" fontId="46" fillId="0" borderId="0" xfId="0" applyFont="1" applyFill="1" applyBorder="1" applyAlignment="1">
      <alignment horizontal="center" vertical="center" wrapText="1"/>
    </xf>
    <xf numFmtId="196" fontId="43" fillId="0" borderId="16" xfId="0" applyNumberFormat="1" applyFont="1" applyFill="1" applyBorder="1" applyAlignment="1">
      <alignment horizontal="center" vertical="center" wrapText="1"/>
    </xf>
    <xf numFmtId="1" fontId="44" fillId="0" borderId="16" xfId="0" applyNumberFormat="1" applyFont="1" applyFill="1" applyBorder="1" applyAlignment="1">
      <alignment horizontal="center" vertical="center" wrapText="1"/>
    </xf>
    <xf numFmtId="0" fontId="9" fillId="0" borderId="0" xfId="0" applyFont="1" applyFill="1" applyAlignment="1">
      <alignment wrapText="1"/>
    </xf>
    <xf numFmtId="0" fontId="104" fillId="0" borderId="0" xfId="0" applyFont="1" applyBorder="1" applyAlignment="1">
      <alignment horizontal="center" vertical="center" wrapText="1"/>
    </xf>
    <xf numFmtId="0" fontId="103" fillId="0" borderId="16" xfId="0" applyFont="1" applyBorder="1" applyAlignment="1">
      <alignment horizontal="center" vertical="center" wrapText="1"/>
    </xf>
    <xf numFmtId="0" fontId="43" fillId="0" borderId="16" xfId="0" applyFont="1" applyBorder="1" applyAlignment="1">
      <alignment horizontal="center" vertical="center" wrapText="1"/>
    </xf>
    <xf numFmtId="1" fontId="44" fillId="0" borderId="16" xfId="0" applyNumberFormat="1" applyFont="1" applyBorder="1" applyAlignment="1">
      <alignment horizontal="center" vertical="center" wrapText="1"/>
    </xf>
    <xf numFmtId="0" fontId="68" fillId="0" borderId="16" xfId="0" applyFont="1" applyBorder="1" applyAlignment="1">
      <alignment horizontal="center" vertical="center" wrapText="1"/>
    </xf>
    <xf numFmtId="194" fontId="44" fillId="0" borderId="16" xfId="0" applyNumberFormat="1" applyFont="1" applyBorder="1" applyAlignment="1">
      <alignment horizontal="center" vertical="center" wrapText="1"/>
    </xf>
    <xf numFmtId="0" fontId="48" fillId="2" borderId="0" xfId="0" applyFont="1" applyFill="1" applyAlignment="1">
      <alignment horizontal="center" vertical="center"/>
    </xf>
    <xf numFmtId="0" fontId="44" fillId="0" borderId="16" xfId="0" applyFont="1" applyBorder="1" applyAlignment="1">
      <alignment horizontal="center" vertical="center"/>
    </xf>
    <xf numFmtId="0" fontId="106" fillId="2" borderId="16" xfId="0" applyFont="1" applyFill="1" applyBorder="1">
      <alignment vertical="center"/>
    </xf>
    <xf numFmtId="191" fontId="44" fillId="2" borderId="16" xfId="0" applyNumberFormat="1" applyFont="1" applyFill="1" applyBorder="1" applyAlignment="1">
      <alignment horizontal="center" vertical="center" wrapText="1"/>
    </xf>
    <xf numFmtId="191" fontId="44" fillId="2" borderId="16" xfId="0" applyNumberFormat="1" applyFont="1" applyFill="1" applyBorder="1" applyAlignment="1">
      <alignment vertical="center" wrapText="1"/>
    </xf>
    <xf numFmtId="0" fontId="107" fillId="2" borderId="16" xfId="0" applyFont="1" applyFill="1" applyBorder="1">
      <alignment vertical="center"/>
    </xf>
    <xf numFmtId="191" fontId="44" fillId="2" borderId="16" xfId="0" applyNumberFormat="1" applyFont="1" applyFill="1" applyBorder="1" applyAlignment="1">
      <alignment horizontal="center" vertical="center"/>
    </xf>
    <xf numFmtId="0" fontId="43" fillId="0" borderId="0" xfId="0" applyFont="1" applyFill="1" applyBorder="1" applyAlignment="1">
      <alignment horizontal="right" vertical="center"/>
    </xf>
    <xf numFmtId="0" fontId="61" fillId="0" borderId="16" xfId="0" applyFont="1" applyBorder="1" applyAlignment="1">
      <alignment horizontal="center" vertical="center" wrapText="1"/>
    </xf>
    <xf numFmtId="0" fontId="56" fillId="0" borderId="16" xfId="0" applyFont="1" applyBorder="1">
      <alignment vertical="center"/>
    </xf>
    <xf numFmtId="0" fontId="56" fillId="0" borderId="16" xfId="0" applyFont="1" applyBorder="1" applyAlignment="1">
      <alignment horizontal="center" vertical="center"/>
    </xf>
    <xf numFmtId="0" fontId="68" fillId="0" borderId="16" xfId="0" applyFont="1" applyBorder="1" applyAlignment="1">
      <alignment horizontal="center" vertical="center"/>
    </xf>
    <xf numFmtId="0" fontId="68" fillId="0" borderId="16" xfId="0" applyFont="1" applyBorder="1">
      <alignment vertical="center"/>
    </xf>
    <xf numFmtId="0" fontId="56" fillId="0" borderId="16" xfId="0" applyFont="1" applyBorder="1" applyAlignment="1">
      <alignment horizontal="center" vertical="center" wrapText="1"/>
    </xf>
    <xf numFmtId="0" fontId="43" fillId="0" borderId="16" xfId="0" applyFont="1" applyFill="1" applyBorder="1">
      <alignment vertical="center"/>
    </xf>
    <xf numFmtId="0" fontId="106" fillId="0" borderId="16" xfId="0" applyFont="1" applyBorder="1" applyAlignment="1">
      <alignment horizontal="center" vertical="center" wrapText="1"/>
    </xf>
    <xf numFmtId="190" fontId="43" fillId="2" borderId="16" xfId="0" applyNumberFormat="1" applyFont="1" applyFill="1" applyBorder="1" applyAlignment="1">
      <alignment horizontal="left" vertical="center" wrapText="1"/>
    </xf>
    <xf numFmtId="0" fontId="68" fillId="0" borderId="16" xfId="0" applyFont="1" applyBorder="1" applyAlignment="1">
      <alignment horizontal="left" vertical="center" wrapText="1"/>
    </xf>
    <xf numFmtId="0" fontId="69" fillId="0" borderId="16" xfId="0" applyFont="1" applyFill="1" applyBorder="1" applyAlignment="1">
      <alignment horizontal="left" vertical="center"/>
    </xf>
    <xf numFmtId="0" fontId="93" fillId="2" borderId="16" xfId="0" applyFont="1" applyFill="1" applyBorder="1" applyAlignment="1">
      <alignment horizontal="center" vertical="center"/>
    </xf>
    <xf numFmtId="1" fontId="43" fillId="0" borderId="16" xfId="0" applyNumberFormat="1" applyFont="1" applyBorder="1" applyAlignment="1">
      <alignment horizontal="center" vertical="center" wrapText="1"/>
    </xf>
    <xf numFmtId="197" fontId="43" fillId="2" borderId="16" xfId="0" applyNumberFormat="1" applyFont="1" applyFill="1" applyBorder="1" applyAlignment="1">
      <alignment horizontal="center" vertical="center" wrapText="1"/>
    </xf>
    <xf numFmtId="0" fontId="45" fillId="2" borderId="0" xfId="0" applyFont="1" applyFill="1" applyBorder="1" applyAlignment="1">
      <alignment vertical="center"/>
    </xf>
    <xf numFmtId="0" fontId="42" fillId="2" borderId="0" xfId="0" applyFont="1" applyFill="1" applyBorder="1" applyAlignment="1">
      <alignment horizontal="right" vertical="center" wrapText="1"/>
    </xf>
    <xf numFmtId="0" fontId="78" fillId="2" borderId="16" xfId="0" applyFont="1" applyFill="1" applyBorder="1" applyAlignment="1">
      <alignment horizontal="center" vertical="center"/>
    </xf>
    <xf numFmtId="0" fontId="94" fillId="2" borderId="16" xfId="0" applyFont="1" applyFill="1" applyBorder="1" applyAlignment="1">
      <alignment vertical="center" wrapText="1"/>
    </xf>
    <xf numFmtId="0" fontId="48" fillId="2" borderId="16" xfId="0" applyFont="1" applyFill="1" applyBorder="1" applyAlignment="1">
      <alignment vertical="center" wrapText="1"/>
    </xf>
    <xf numFmtId="0" fontId="95" fillId="2" borderId="16" xfId="0" applyFont="1" applyFill="1" applyBorder="1" applyAlignment="1">
      <alignment vertical="center" wrapText="1"/>
    </xf>
    <xf numFmtId="0" fontId="6" fillId="2" borderId="16" xfId="0" applyFont="1" applyFill="1" applyBorder="1" applyAlignment="1">
      <alignment vertical="center" wrapText="1"/>
    </xf>
    <xf numFmtId="190" fontId="44" fillId="2" borderId="16" xfId="0" applyNumberFormat="1" applyFont="1" applyFill="1" applyBorder="1" applyAlignment="1">
      <alignment horizontal="right" vertical="center"/>
    </xf>
    <xf numFmtId="190" fontId="6" fillId="2" borderId="16" xfId="0" applyNumberFormat="1" applyFont="1" applyFill="1" applyBorder="1" applyAlignment="1">
      <alignment vertical="center" wrapText="1"/>
    </xf>
    <xf numFmtId="0" fontId="96" fillId="2" borderId="16" xfId="0" applyFont="1" applyFill="1" applyBorder="1" applyAlignment="1">
      <alignment vertical="center" wrapText="1"/>
    </xf>
    <xf numFmtId="0" fontId="47" fillId="2" borderId="16" xfId="0" applyFont="1" applyFill="1" applyBorder="1" applyAlignment="1">
      <alignment horizontal="center" vertical="center"/>
    </xf>
    <xf numFmtId="0" fontId="69" fillId="2" borderId="16" xfId="0" applyFont="1" applyFill="1" applyBorder="1" applyAlignment="1">
      <alignment horizontal="center" vertical="center"/>
    </xf>
    <xf numFmtId="0" fontId="47" fillId="2" borderId="16" xfId="0" applyFont="1" applyFill="1" applyBorder="1" applyAlignment="1">
      <alignment vertical="center" wrapText="1"/>
    </xf>
    <xf numFmtId="0" fontId="47" fillId="2" borderId="0" xfId="0" applyFont="1" applyFill="1" applyAlignment="1">
      <alignment vertical="center"/>
    </xf>
    <xf numFmtId="0" fontId="47" fillId="2" borderId="0" xfId="0" applyFont="1" applyFill="1" applyAlignment="1">
      <alignment horizontal="center" vertical="center"/>
    </xf>
    <xf numFmtId="0" fontId="47" fillId="2" borderId="0" xfId="0" applyFont="1" applyFill="1" applyAlignment="1">
      <alignment vertical="center" wrapText="1"/>
    </xf>
    <xf numFmtId="0" fontId="70" fillId="2" borderId="0" xfId="35696" applyFont="1" applyFill="1">
      <alignment vertical="center"/>
    </xf>
    <xf numFmtId="0" fontId="97" fillId="2" borderId="0" xfId="35697" applyNumberFormat="1" applyFont="1" applyFill="1" applyBorder="1" applyAlignment="1">
      <alignment horizontal="center" vertical="center" wrapText="1"/>
    </xf>
    <xf numFmtId="0" fontId="81" fillId="2" borderId="18" xfId="35697" applyNumberFormat="1" applyFont="1" applyFill="1" applyBorder="1" applyAlignment="1">
      <alignment horizontal="center" vertical="center" wrapText="1"/>
    </xf>
    <xf numFmtId="0" fontId="42" fillId="2" borderId="16" xfId="35697" applyNumberFormat="1" applyFont="1" applyFill="1" applyBorder="1" applyAlignment="1">
      <alignment horizontal="center" vertical="center" wrapText="1"/>
    </xf>
    <xf numFmtId="190" fontId="43" fillId="2" borderId="16" xfId="35697" applyNumberFormat="1" applyFont="1" applyFill="1" applyBorder="1" applyAlignment="1">
      <alignment horizontal="center" vertical="center" wrapText="1"/>
    </xf>
    <xf numFmtId="190" fontId="112" fillId="2" borderId="16" xfId="0" applyNumberFormat="1" applyFont="1" applyFill="1" applyBorder="1" applyAlignment="1">
      <alignment horizontal="center" vertical="center"/>
    </xf>
    <xf numFmtId="0" fontId="78" fillId="2" borderId="16" xfId="28449" applyFont="1" applyFill="1" applyBorder="1" applyAlignment="1">
      <alignment horizontal="center" vertical="center"/>
    </xf>
    <xf numFmtId="0" fontId="78" fillId="2" borderId="16" xfId="35707" applyFont="1" applyFill="1" applyBorder="1" applyAlignment="1">
      <alignment vertical="center" wrapText="1"/>
    </xf>
    <xf numFmtId="0" fontId="78" fillId="2" borderId="16" xfId="35707" applyFont="1" applyFill="1" applyBorder="1" applyAlignment="1">
      <alignment horizontal="center" vertical="center" wrapText="1"/>
    </xf>
    <xf numFmtId="0" fontId="114" fillId="0" borderId="16" xfId="35709" applyFont="1" applyBorder="1" applyAlignment="1">
      <alignment horizontal="center" vertical="center"/>
    </xf>
    <xf numFmtId="0" fontId="114" fillId="0" borderId="16" xfId="35709" applyFont="1" applyBorder="1" applyAlignment="1">
      <alignment horizontal="center" vertical="center" wrapText="1"/>
    </xf>
    <xf numFmtId="0" fontId="114" fillId="0" borderId="16" xfId="35697" applyNumberFormat="1" applyFont="1" applyFill="1" applyBorder="1" applyAlignment="1">
      <alignment horizontal="center" vertical="center" wrapText="1"/>
    </xf>
    <xf numFmtId="0" fontId="78" fillId="0" borderId="16" xfId="35709" applyFont="1" applyBorder="1" applyAlignment="1">
      <alignment horizontal="center" vertical="center"/>
    </xf>
    <xf numFmtId="0" fontId="110" fillId="0" borderId="16" xfId="15" applyFont="1" applyBorder="1" applyAlignment="1">
      <alignment horizontal="center" vertical="center" wrapText="1"/>
    </xf>
    <xf numFmtId="0" fontId="110" fillId="0" borderId="16" xfId="15" applyFont="1" applyBorder="1" applyAlignment="1">
      <alignment horizontal="left" vertical="center" wrapText="1"/>
    </xf>
    <xf numFmtId="0" fontId="78" fillId="0" borderId="16" xfId="15" applyFont="1" applyBorder="1" applyAlignment="1">
      <alignment horizontal="left" vertical="center" wrapText="1"/>
    </xf>
    <xf numFmtId="0" fontId="110" fillId="0" borderId="16" xfId="35709" applyFont="1" applyBorder="1" applyAlignment="1">
      <alignment horizontal="left" vertical="center"/>
    </xf>
    <xf numFmtId="0" fontId="78" fillId="0" borderId="16" xfId="35709" applyFont="1" applyBorder="1" applyAlignment="1">
      <alignment horizontal="left" vertical="center" wrapText="1"/>
    </xf>
    <xf numFmtId="0" fontId="95" fillId="2" borderId="16" xfId="0" applyFont="1" applyFill="1" applyBorder="1">
      <alignment vertical="center"/>
    </xf>
    <xf numFmtId="0" fontId="92" fillId="2" borderId="16" xfId="0" applyFont="1" applyFill="1" applyBorder="1" applyAlignment="1">
      <alignment horizontal="left" vertical="center" wrapText="1"/>
    </xf>
    <xf numFmtId="0" fontId="58" fillId="0" borderId="0" xfId="0" applyFont="1" applyFill="1" applyBorder="1" applyAlignment="1">
      <alignment horizontal="left" vertical="center"/>
    </xf>
    <xf numFmtId="0" fontId="91" fillId="0" borderId="0" xfId="0" applyFont="1" applyFill="1" applyBorder="1" applyAlignment="1">
      <alignment horizontal="center" vertical="center"/>
    </xf>
    <xf numFmtId="0" fontId="115" fillId="0" borderId="0" xfId="0" applyFont="1" applyFill="1">
      <alignment vertical="center"/>
    </xf>
    <xf numFmtId="0" fontId="72" fillId="0" borderId="0" xfId="0" applyFont="1" applyFill="1" applyBorder="1" applyAlignment="1">
      <alignment horizontal="left" vertical="center"/>
    </xf>
    <xf numFmtId="0" fontId="59" fillId="2" borderId="0" xfId="0" applyFont="1" applyFill="1">
      <alignment vertical="center"/>
    </xf>
    <xf numFmtId="0" fontId="70" fillId="2" borderId="0" xfId="0" applyFont="1" applyFill="1">
      <alignment vertical="center"/>
    </xf>
    <xf numFmtId="0" fontId="0" fillId="0" borderId="16" xfId="0" applyBorder="1">
      <alignment vertical="center"/>
    </xf>
    <xf numFmtId="0" fontId="68" fillId="0" borderId="19" xfId="0" applyFont="1" applyBorder="1" applyAlignment="1">
      <alignment vertical="center"/>
    </xf>
    <xf numFmtId="0" fontId="50" fillId="0" borderId="0" xfId="0" applyFont="1">
      <alignment vertical="center"/>
    </xf>
    <xf numFmtId="0" fontId="77" fillId="0" borderId="0" xfId="0" applyFont="1">
      <alignment vertical="center"/>
    </xf>
    <xf numFmtId="0" fontId="44" fillId="0" borderId="16" xfId="0" applyFont="1" applyBorder="1" applyAlignment="1">
      <alignment horizontal="left" vertical="center" wrapText="1"/>
    </xf>
    <xf numFmtId="0" fontId="110" fillId="2" borderId="16" xfId="35706" applyNumberFormat="1" applyFont="1" applyFill="1" applyBorder="1" applyAlignment="1">
      <alignment horizontal="left" vertical="center" wrapText="1"/>
    </xf>
    <xf numFmtId="0" fontId="78" fillId="2" borderId="16" xfId="0" applyFont="1" applyFill="1" applyBorder="1" applyAlignment="1">
      <alignment vertical="center" wrapText="1"/>
    </xf>
    <xf numFmtId="0" fontId="110" fillId="2" borderId="16" xfId="0" applyFont="1" applyFill="1" applyBorder="1" applyAlignment="1">
      <alignment horizontal="left" vertical="center" wrapText="1"/>
    </xf>
    <xf numFmtId="198" fontId="44" fillId="2" borderId="16" xfId="0" applyNumberFormat="1" applyFont="1" applyFill="1" applyBorder="1" applyAlignment="1">
      <alignment horizontal="left" vertical="center" wrapText="1"/>
    </xf>
    <xf numFmtId="190" fontId="44" fillId="2" borderId="16" xfId="0" applyNumberFormat="1" applyFont="1" applyFill="1" applyBorder="1" applyAlignment="1">
      <alignment vertical="center" wrapText="1" shrinkToFit="1"/>
    </xf>
    <xf numFmtId="193" fontId="57" fillId="0" borderId="16" xfId="4237" applyNumberFormat="1" applyFont="1" applyFill="1" applyBorder="1" applyAlignment="1" applyProtection="1">
      <alignment horizontal="left" vertical="center" wrapText="1"/>
      <protection locked="0"/>
    </xf>
    <xf numFmtId="193" fontId="43" fillId="0" borderId="16" xfId="4237" applyNumberFormat="1" applyFont="1" applyFill="1" applyBorder="1" applyAlignment="1" applyProtection="1">
      <alignment horizontal="left" vertical="center" wrapText="1"/>
      <protection locked="0"/>
    </xf>
    <xf numFmtId="0" fontId="44" fillId="0" borderId="16" xfId="0" applyFont="1" applyFill="1" applyBorder="1" applyAlignment="1" applyProtection="1">
      <alignment vertical="center" wrapText="1"/>
      <protection locked="0"/>
    </xf>
    <xf numFmtId="193" fontId="44" fillId="0" borderId="16" xfId="4237" applyNumberFormat="1" applyFont="1" applyFill="1" applyBorder="1" applyAlignment="1" applyProtection="1">
      <alignment horizontal="left" vertical="center" wrapText="1"/>
      <protection locked="0"/>
    </xf>
    <xf numFmtId="0" fontId="43" fillId="0" borderId="16" xfId="0" applyFont="1" applyFill="1" applyBorder="1" applyAlignment="1" applyProtection="1">
      <alignment vertical="center" wrapText="1"/>
      <protection locked="0"/>
    </xf>
    <xf numFmtId="190" fontId="44" fillId="0" borderId="16" xfId="35688" applyNumberFormat="1" applyFont="1" applyBorder="1" applyAlignment="1" applyProtection="1">
      <alignment horizontal="left" vertical="center" wrapText="1"/>
      <protection locked="0"/>
    </xf>
    <xf numFmtId="190" fontId="44" fillId="2" borderId="16" xfId="0" applyNumberFormat="1" applyFont="1" applyFill="1" applyBorder="1" applyAlignment="1">
      <alignment horizontal="left" vertical="center" wrapText="1" shrinkToFit="1"/>
    </xf>
    <xf numFmtId="0" fontId="44" fillId="0" borderId="16" xfId="0" applyFont="1" applyFill="1" applyBorder="1" applyAlignment="1" applyProtection="1">
      <alignment horizontal="left" vertical="center" wrapText="1"/>
      <protection locked="0"/>
    </xf>
    <xf numFmtId="193" fontId="59" fillId="0" borderId="16" xfId="4237" applyNumberFormat="1" applyFont="1" applyFill="1" applyBorder="1" applyAlignment="1" applyProtection="1">
      <alignment horizontal="left" vertical="center" wrapText="1"/>
      <protection locked="0"/>
    </xf>
    <xf numFmtId="0" fontId="59" fillId="0" borderId="16" xfId="0" applyFont="1" applyFill="1" applyBorder="1" applyAlignment="1" applyProtection="1">
      <alignment vertical="center" wrapText="1"/>
      <protection locked="0"/>
    </xf>
    <xf numFmtId="0" fontId="59" fillId="0" borderId="16" xfId="0" applyFont="1" applyFill="1" applyBorder="1" applyAlignment="1" applyProtection="1">
      <alignment horizontal="left" vertical="center" wrapText="1"/>
      <protection locked="0"/>
    </xf>
    <xf numFmtId="193" fontId="44" fillId="2" borderId="16" xfId="4237" applyNumberFormat="1" applyFont="1" applyFill="1" applyBorder="1" applyAlignment="1" applyProtection="1">
      <alignment horizontal="left" vertical="center" wrapText="1"/>
      <protection locked="0"/>
    </xf>
    <xf numFmtId="0" fontId="59" fillId="0" borderId="16" xfId="0" applyFont="1" applyFill="1" applyBorder="1" applyAlignment="1" applyProtection="1">
      <alignment vertical="center"/>
      <protection locked="0"/>
    </xf>
    <xf numFmtId="0" fontId="56" fillId="0" borderId="0" xfId="0" applyFont="1">
      <alignment vertical="center"/>
    </xf>
    <xf numFmtId="192" fontId="44" fillId="2" borderId="16" xfId="0" applyNumberFormat="1" applyFont="1" applyFill="1" applyBorder="1" applyAlignment="1">
      <alignment horizontal="center" vertical="center" wrapText="1"/>
    </xf>
    <xf numFmtId="0" fontId="63" fillId="2" borderId="0" xfId="0" applyFont="1" applyFill="1" applyAlignment="1">
      <alignment horizontal="left" vertical="center" wrapText="1"/>
    </xf>
    <xf numFmtId="0" fontId="43" fillId="0" borderId="16" xfId="0" applyFont="1" applyFill="1" applyBorder="1" applyAlignment="1">
      <alignment vertical="center"/>
    </xf>
    <xf numFmtId="0" fontId="44" fillId="2" borderId="16" xfId="0" applyFont="1" applyFill="1" applyBorder="1" applyAlignment="1">
      <alignment horizontal="left" vertical="center" wrapText="1"/>
    </xf>
    <xf numFmtId="0" fontId="43" fillId="0" borderId="16" xfId="0" applyFont="1" applyFill="1" applyBorder="1" applyAlignment="1">
      <alignment horizontal="center" vertical="center" wrapText="1"/>
    </xf>
    <xf numFmtId="0" fontId="68" fillId="0" borderId="16" xfId="0" applyFont="1" applyFill="1" applyBorder="1" applyAlignment="1">
      <alignment horizontal="center" vertical="center" wrapText="1"/>
    </xf>
    <xf numFmtId="0" fontId="102" fillId="0" borderId="16" xfId="0" applyFont="1" applyFill="1" applyBorder="1" applyAlignment="1">
      <alignment horizontal="center" vertical="center" wrapText="1"/>
    </xf>
    <xf numFmtId="0" fontId="44" fillId="0" borderId="16" xfId="0" applyFont="1" applyFill="1" applyBorder="1" applyAlignment="1">
      <alignment horizontal="center" vertical="center" wrapText="1"/>
    </xf>
    <xf numFmtId="0" fontId="44" fillId="0" borderId="16" xfId="0" applyFont="1" applyBorder="1" applyAlignment="1">
      <alignment horizontal="center" vertical="center" wrapText="1"/>
    </xf>
    <xf numFmtId="0" fontId="43" fillId="2" borderId="16" xfId="0" applyFont="1" applyFill="1" applyBorder="1" applyAlignment="1">
      <alignment horizontal="center" vertical="center"/>
    </xf>
    <xf numFmtId="0" fontId="78" fillId="2" borderId="16" xfId="0" applyFont="1" applyFill="1" applyBorder="1" applyAlignment="1">
      <alignment horizontal="left" vertical="center" wrapText="1"/>
    </xf>
    <xf numFmtId="191" fontId="43" fillId="2" borderId="16" xfId="0" applyNumberFormat="1" applyFont="1" applyFill="1" applyBorder="1" applyAlignment="1">
      <alignment horizontal="center" vertical="center" wrapText="1"/>
    </xf>
    <xf numFmtId="0" fontId="68" fillId="0" borderId="16" xfId="0" applyFont="1" applyBorder="1" applyAlignment="1">
      <alignment horizontal="center" vertical="center"/>
    </xf>
    <xf numFmtId="0" fontId="43" fillId="0" borderId="16" xfId="0" applyFont="1" applyFill="1" applyBorder="1" applyAlignment="1">
      <alignment horizontal="center" vertical="center"/>
    </xf>
    <xf numFmtId="0" fontId="76" fillId="0" borderId="16" xfId="0" applyFont="1" applyBorder="1" applyAlignment="1">
      <alignment horizontal="center" vertical="center"/>
    </xf>
    <xf numFmtId="0" fontId="75" fillId="0" borderId="16" xfId="0" applyFont="1" applyBorder="1" applyAlignment="1">
      <alignment horizontal="center" vertical="center"/>
    </xf>
    <xf numFmtId="0" fontId="55" fillId="2" borderId="16" xfId="0" applyFont="1" applyFill="1" applyBorder="1">
      <alignment vertical="center"/>
    </xf>
    <xf numFmtId="190" fontId="43" fillId="2" borderId="2" xfId="0" applyNumberFormat="1" applyFont="1" applyFill="1" applyBorder="1" applyAlignment="1">
      <alignment horizontal="center" vertical="center"/>
    </xf>
    <xf numFmtId="0" fontId="47" fillId="2" borderId="2" xfId="0" applyFont="1" applyFill="1" applyBorder="1" applyAlignment="1">
      <alignment horizontal="center" vertical="center"/>
    </xf>
    <xf numFmtId="0" fontId="70" fillId="0" borderId="0" xfId="0" applyFont="1" applyBorder="1" applyAlignment="1">
      <alignment horizontal="right" vertical="center" wrapText="1"/>
    </xf>
    <xf numFmtId="0" fontId="43" fillId="2" borderId="16" xfId="0" applyFont="1" applyFill="1" applyBorder="1" applyAlignment="1">
      <alignment vertical="center"/>
    </xf>
    <xf numFmtId="0" fontId="70" fillId="2" borderId="16" xfId="35696" applyFont="1" applyFill="1" applyBorder="1">
      <alignment vertical="center"/>
    </xf>
    <xf numFmtId="0" fontId="42" fillId="2" borderId="16" xfId="35697" applyNumberFormat="1" applyFont="1" applyFill="1" applyBorder="1" applyAlignment="1">
      <alignment horizontal="left" vertical="center" wrapText="1"/>
    </xf>
    <xf numFmtId="0" fontId="110" fillId="2" borderId="16" xfId="0" applyFont="1" applyFill="1" applyBorder="1" applyAlignment="1">
      <alignment horizontal="center" vertical="center" wrapText="1"/>
    </xf>
    <xf numFmtId="0" fontId="78" fillId="2" borderId="16" xfId="0" applyFont="1" applyFill="1" applyBorder="1" applyAlignment="1">
      <alignment horizontal="center" vertical="center" wrapText="1"/>
    </xf>
    <xf numFmtId="190" fontId="2" fillId="2" borderId="16"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110" fillId="2" borderId="16" xfId="35706" applyNumberFormat="1" applyFont="1" applyFill="1" applyBorder="1" applyAlignment="1">
      <alignment horizontal="center" vertical="center" wrapText="1"/>
    </xf>
    <xf numFmtId="0" fontId="110" fillId="2" borderId="16" xfId="28449" applyFont="1" applyFill="1" applyBorder="1" applyAlignment="1">
      <alignment horizontal="center" vertical="center"/>
    </xf>
    <xf numFmtId="0" fontId="110" fillId="0" borderId="16" xfId="0" applyFont="1" applyBorder="1" applyAlignment="1">
      <alignment horizontal="center" vertical="center"/>
    </xf>
    <xf numFmtId="0" fontId="43" fillId="0" borderId="16" xfId="0" applyFont="1" applyBorder="1" applyAlignment="1">
      <alignment horizontal="center" vertical="center"/>
    </xf>
    <xf numFmtId="0" fontId="110" fillId="0" borderId="16" xfId="0" applyFont="1" applyBorder="1" applyAlignment="1">
      <alignment horizontal="center" vertical="center" wrapText="1"/>
    </xf>
    <xf numFmtId="0" fontId="110" fillId="0" borderId="16" xfId="0" applyFont="1" applyBorder="1" applyAlignment="1">
      <alignment horizontal="left" vertical="center" wrapText="1"/>
    </xf>
    <xf numFmtId="0" fontId="78" fillId="0" borderId="16" xfId="0" applyFont="1" applyBorder="1" applyAlignment="1">
      <alignment horizontal="center" vertical="center" wrapText="1"/>
    </xf>
    <xf numFmtId="0" fontId="78" fillId="0" borderId="16" xfId="0" applyFont="1" applyBorder="1" applyAlignment="1">
      <alignment horizontal="left" vertical="center" wrapText="1"/>
    </xf>
    <xf numFmtId="49" fontId="78" fillId="0" borderId="16" xfId="0" applyNumberFormat="1" applyFont="1" applyBorder="1" applyAlignment="1">
      <alignment horizontal="center" vertical="center" wrapText="1"/>
    </xf>
    <xf numFmtId="0" fontId="78" fillId="0" borderId="16" xfId="0" applyFont="1" applyBorder="1" applyAlignment="1">
      <alignment horizontal="justify" vertical="center" wrapText="1"/>
    </xf>
    <xf numFmtId="193" fontId="2" fillId="0" borderId="0" xfId="35709" applyNumberFormat="1" applyFont="1" applyBorder="1" applyAlignment="1">
      <alignment horizontal="right" vertical="center" wrapText="1"/>
    </xf>
    <xf numFmtId="0" fontId="69" fillId="2" borderId="16" xfId="0" applyFont="1" applyFill="1" applyBorder="1">
      <alignment vertical="center"/>
    </xf>
    <xf numFmtId="0" fontId="80" fillId="2" borderId="16" xfId="0" applyFont="1" applyFill="1" applyBorder="1" applyAlignment="1">
      <alignment horizontal="left" vertical="center" wrapText="1"/>
    </xf>
    <xf numFmtId="192" fontId="43" fillId="2" borderId="16" xfId="0" applyNumberFormat="1" applyFont="1" applyFill="1" applyBorder="1" applyAlignment="1">
      <alignment horizontal="center" vertical="center"/>
    </xf>
    <xf numFmtId="0" fontId="69" fillId="0" borderId="16" xfId="0" applyFont="1" applyFill="1" applyBorder="1">
      <alignment vertical="center"/>
    </xf>
    <xf numFmtId="0" fontId="106" fillId="0" borderId="16" xfId="0" applyFont="1" applyFill="1" applyBorder="1">
      <alignment vertical="center"/>
    </xf>
    <xf numFmtId="0" fontId="83" fillId="0" borderId="16" xfId="0" applyFont="1" applyFill="1" applyBorder="1" applyAlignment="1">
      <alignment horizontal="left" vertical="center" wrapText="1"/>
    </xf>
    <xf numFmtId="0" fontId="118" fillId="0" borderId="16" xfId="0" applyFont="1" applyFill="1" applyBorder="1" applyAlignment="1">
      <alignment horizontal="left" vertical="center" wrapText="1"/>
    </xf>
    <xf numFmtId="0" fontId="119" fillId="0" borderId="16" xfId="0" applyFont="1" applyFill="1" applyBorder="1" applyAlignment="1">
      <alignment horizontal="left" vertical="center" wrapText="1"/>
    </xf>
    <xf numFmtId="190" fontId="57" fillId="0" borderId="16" xfId="0" applyNumberFormat="1" applyFont="1" applyFill="1" applyBorder="1" applyAlignment="1">
      <alignment horizontal="center" vertical="center"/>
    </xf>
    <xf numFmtId="0" fontId="93" fillId="0" borderId="16" xfId="0" applyFont="1" applyFill="1" applyBorder="1" applyAlignment="1">
      <alignment horizontal="center" vertical="center"/>
    </xf>
    <xf numFmtId="0" fontId="117" fillId="0" borderId="16" xfId="0" applyFont="1" applyFill="1" applyBorder="1">
      <alignment vertical="center"/>
    </xf>
    <xf numFmtId="0" fontId="43" fillId="0" borderId="16" xfId="0" applyFont="1" applyFill="1" applyBorder="1" applyAlignment="1" applyProtection="1">
      <alignment horizontal="center" vertical="center"/>
      <protection locked="0"/>
    </xf>
    <xf numFmtId="193" fontId="43" fillId="0" borderId="16" xfId="0" applyNumberFormat="1" applyFont="1" applyFill="1" applyBorder="1" applyAlignment="1" applyProtection="1">
      <alignment horizontal="center" vertical="center" wrapText="1"/>
      <protection locked="0"/>
    </xf>
    <xf numFmtId="0" fontId="43" fillId="0" borderId="16" xfId="0" applyFont="1" applyFill="1" applyBorder="1" applyAlignment="1" applyProtection="1">
      <alignment horizontal="center" vertical="center" wrapText="1"/>
      <protection locked="0"/>
    </xf>
    <xf numFmtId="191" fontId="43" fillId="0" borderId="16" xfId="0" applyNumberFormat="1" applyFont="1" applyFill="1" applyBorder="1" applyAlignment="1" applyProtection="1">
      <alignment horizontal="center" vertical="center"/>
      <protection locked="0"/>
    </xf>
    <xf numFmtId="191" fontId="43" fillId="0" borderId="16" xfId="0" applyNumberFormat="1" applyFont="1" applyFill="1" applyBorder="1" applyAlignment="1" applyProtection="1">
      <alignment horizontal="center" vertical="center" wrapText="1"/>
      <protection locked="0"/>
    </xf>
    <xf numFmtId="0" fontId="44" fillId="0" borderId="16" xfId="0" applyFont="1" applyFill="1" applyBorder="1" applyAlignment="1" applyProtection="1">
      <alignment horizontal="center" vertical="center"/>
      <protection locked="0"/>
    </xf>
    <xf numFmtId="191" fontId="44" fillId="0" borderId="16" xfId="0" applyNumberFormat="1" applyFont="1" applyFill="1" applyBorder="1" applyAlignment="1" applyProtection="1">
      <alignment horizontal="center" vertical="center" wrapText="1"/>
      <protection locked="0"/>
    </xf>
    <xf numFmtId="191" fontId="44" fillId="0" borderId="16" xfId="4237" applyNumberFormat="1" applyFont="1" applyFill="1" applyBorder="1" applyAlignment="1" applyProtection="1">
      <alignment horizontal="center" vertical="center" wrapText="1"/>
      <protection locked="0"/>
    </xf>
    <xf numFmtId="0" fontId="44" fillId="0" borderId="16" xfId="0" applyFont="1" applyFill="1" applyBorder="1" applyAlignment="1" applyProtection="1">
      <alignment horizontal="center" vertical="center" wrapText="1"/>
      <protection locked="0"/>
    </xf>
    <xf numFmtId="191" fontId="44" fillId="0" borderId="16" xfId="11" applyNumberFormat="1" applyFont="1" applyFill="1" applyBorder="1" applyAlignment="1" applyProtection="1">
      <alignment horizontal="center" vertical="center" wrapText="1"/>
      <protection locked="0"/>
    </xf>
    <xf numFmtId="191" fontId="44" fillId="2" borderId="16" xfId="0" applyNumberFormat="1" applyFont="1" applyFill="1" applyBorder="1" applyAlignment="1" applyProtection="1">
      <alignment horizontal="center" vertical="center" wrapText="1"/>
      <protection locked="0"/>
    </xf>
    <xf numFmtId="0" fontId="2" fillId="0" borderId="16" xfId="0" applyNumberFormat="1" applyFont="1" applyFill="1" applyBorder="1" applyAlignment="1">
      <alignment horizontal="center" vertical="center" wrapText="1"/>
    </xf>
    <xf numFmtId="0" fontId="116" fillId="0" borderId="16" xfId="0" applyFont="1" applyBorder="1" applyAlignment="1">
      <alignment horizontal="center" vertical="center" wrapText="1"/>
    </xf>
    <xf numFmtId="0" fontId="43" fillId="0" borderId="16" xfId="0" applyFont="1" applyFill="1" applyBorder="1" applyAlignment="1" applyProtection="1">
      <alignment horizontal="left" vertical="center" wrapText="1"/>
      <protection locked="0"/>
    </xf>
    <xf numFmtId="191" fontId="44" fillId="0" borderId="16" xfId="35689" applyNumberFormat="1" applyFont="1" applyBorder="1" applyAlignment="1">
      <alignment horizontal="center" vertical="center" wrapText="1"/>
    </xf>
    <xf numFmtId="0" fontId="56" fillId="2" borderId="16" xfId="0" applyFont="1" applyFill="1" applyBorder="1">
      <alignment vertical="center"/>
    </xf>
    <xf numFmtId="190" fontId="68" fillId="2" borderId="16" xfId="0" applyNumberFormat="1" applyFont="1" applyFill="1" applyBorder="1" applyAlignment="1">
      <alignment horizontal="left" vertical="center" wrapText="1"/>
    </xf>
    <xf numFmtId="0" fontId="44" fillId="2" borderId="16" xfId="0" applyNumberFormat="1" applyFont="1" applyFill="1" applyBorder="1" applyAlignment="1">
      <alignment horizontal="center" vertical="center" wrapText="1"/>
    </xf>
    <xf numFmtId="0" fontId="56" fillId="0" borderId="20" xfId="0" applyFont="1" applyBorder="1" applyAlignment="1">
      <alignment horizontal="center" vertical="center" wrapText="1"/>
    </xf>
    <xf numFmtId="0" fontId="56" fillId="0" borderId="20" xfId="0" applyFont="1" applyBorder="1" applyAlignment="1">
      <alignment horizontal="center" vertical="center"/>
    </xf>
    <xf numFmtId="0" fontId="68" fillId="0" borderId="20" xfId="0" applyFont="1" applyBorder="1" applyAlignment="1">
      <alignment horizontal="center" vertical="center"/>
    </xf>
    <xf numFmtId="0" fontId="68" fillId="0" borderId="4" xfId="0" applyFont="1" applyBorder="1" applyAlignment="1">
      <alignment vertical="center"/>
    </xf>
    <xf numFmtId="0" fontId="43" fillId="2" borderId="16" xfId="0" applyFont="1" applyFill="1" applyBorder="1" applyAlignment="1">
      <alignment horizontal="center" vertical="center"/>
    </xf>
    <xf numFmtId="190" fontId="44" fillId="2" borderId="16" xfId="0" applyNumberFormat="1" applyFont="1" applyFill="1" applyBorder="1" applyAlignment="1">
      <alignment horizontal="left" vertical="center" wrapText="1"/>
    </xf>
    <xf numFmtId="0" fontId="44" fillId="2" borderId="16" xfId="0" applyFont="1" applyFill="1" applyBorder="1" applyAlignment="1">
      <alignment horizontal="left" vertical="center" wrapText="1"/>
    </xf>
    <xf numFmtId="0" fontId="44" fillId="2" borderId="16" xfId="0" applyFont="1" applyFill="1" applyBorder="1" applyAlignment="1">
      <alignment vertical="center" wrapText="1"/>
    </xf>
    <xf numFmtId="190" fontId="44" fillId="2" borderId="16" xfId="0" applyNumberFormat="1" applyFont="1" applyFill="1" applyBorder="1" applyAlignment="1">
      <alignment vertical="center" wrapText="1"/>
    </xf>
    <xf numFmtId="0" fontId="43" fillId="0" borderId="16" xfId="0" applyFont="1" applyFill="1" applyBorder="1" applyAlignment="1">
      <alignment horizontal="center" vertical="center" wrapText="1"/>
    </xf>
    <xf numFmtId="0" fontId="44" fillId="0" borderId="16" xfId="28873" applyFont="1" applyFill="1" applyBorder="1" applyAlignment="1">
      <alignment horizontal="center" vertical="center" wrapText="1"/>
    </xf>
    <xf numFmtId="0" fontId="68" fillId="0" borderId="16" xfId="0" applyFont="1" applyFill="1" applyBorder="1" applyAlignment="1">
      <alignment horizontal="center" vertical="center" wrapText="1"/>
    </xf>
    <xf numFmtId="0" fontId="56" fillId="0" borderId="16" xfId="0" applyFont="1" applyFill="1" applyBorder="1" applyAlignment="1">
      <alignment horizontal="center" vertical="center" wrapText="1"/>
    </xf>
    <xf numFmtId="0" fontId="102" fillId="0" borderId="16" xfId="0" applyFont="1" applyFill="1" applyBorder="1" applyAlignment="1">
      <alignment horizontal="center" vertical="center" wrapText="1"/>
    </xf>
    <xf numFmtId="0" fontId="103" fillId="0" borderId="16" xfId="0" applyFont="1" applyFill="1" applyBorder="1" applyAlignment="1">
      <alignment horizontal="center" vertical="center" wrapText="1"/>
    </xf>
    <xf numFmtId="0" fontId="44" fillId="0" borderId="16" xfId="0" applyFont="1" applyFill="1" applyBorder="1" applyAlignment="1">
      <alignment horizontal="center" vertical="center" wrapText="1"/>
    </xf>
    <xf numFmtId="0" fontId="44" fillId="0" borderId="16" xfId="0" applyFont="1" applyBorder="1" applyAlignment="1">
      <alignment horizontal="center" vertical="center" wrapText="1"/>
    </xf>
    <xf numFmtId="0" fontId="43" fillId="0" borderId="16" xfId="0" applyFont="1" applyBorder="1" applyAlignment="1">
      <alignment horizontal="center" vertical="center" wrapText="1"/>
    </xf>
    <xf numFmtId="0" fontId="47" fillId="2" borderId="23" xfId="0" applyFont="1" applyFill="1" applyBorder="1" applyAlignment="1">
      <alignment horizontal="center" vertical="center"/>
    </xf>
    <xf numFmtId="0" fontId="47" fillId="2" borderId="18" xfId="0" applyFont="1" applyFill="1" applyBorder="1" applyAlignment="1">
      <alignment horizontal="center" vertical="center"/>
    </xf>
    <xf numFmtId="0" fontId="48" fillId="2" borderId="18" xfId="0" applyFont="1" applyFill="1" applyBorder="1" applyAlignment="1">
      <alignment horizontal="center" vertical="center"/>
    </xf>
    <xf numFmtId="0" fontId="50" fillId="2" borderId="18" xfId="0" applyFont="1" applyFill="1" applyBorder="1" applyAlignment="1">
      <alignment horizontal="center" vertical="center"/>
    </xf>
    <xf numFmtId="0" fontId="53" fillId="2" borderId="18" xfId="0" applyFont="1" applyFill="1" applyBorder="1" applyAlignment="1">
      <alignment horizontal="center" vertical="center"/>
    </xf>
    <xf numFmtId="0" fontId="47" fillId="2" borderId="24" xfId="0" applyFont="1" applyFill="1" applyBorder="1" applyAlignment="1">
      <alignment vertical="center" wrapText="1"/>
    </xf>
    <xf numFmtId="0" fontId="121" fillId="0" borderId="16" xfId="0" applyFont="1" applyFill="1" applyBorder="1" applyAlignment="1">
      <alignment horizontal="left" vertical="center" wrapText="1"/>
    </xf>
    <xf numFmtId="0" fontId="49" fillId="2" borderId="0" xfId="0" applyFont="1" applyFill="1" applyBorder="1" applyAlignment="1">
      <alignment horizontal="center" vertical="center"/>
    </xf>
    <xf numFmtId="0" fontId="46" fillId="2" borderId="0" xfId="0" applyFont="1" applyFill="1" applyBorder="1" applyAlignment="1">
      <alignment horizontal="center" vertical="center"/>
    </xf>
    <xf numFmtId="0" fontId="43" fillId="2" borderId="16" xfId="0" applyFont="1" applyFill="1" applyBorder="1" applyAlignment="1">
      <alignment horizontal="center" vertical="center"/>
    </xf>
    <xf numFmtId="190" fontId="44" fillId="2" borderId="16" xfId="0" applyNumberFormat="1" applyFont="1" applyFill="1" applyBorder="1" applyAlignment="1">
      <alignment horizontal="left" vertical="center" wrapText="1"/>
    </xf>
    <xf numFmtId="0" fontId="44" fillId="2" borderId="16" xfId="0" applyFont="1" applyFill="1" applyBorder="1" applyAlignment="1">
      <alignment horizontal="left" vertical="center" wrapText="1"/>
    </xf>
    <xf numFmtId="0" fontId="44" fillId="2" borderId="16" xfId="0" applyFont="1" applyFill="1" applyBorder="1" applyAlignment="1">
      <alignment vertical="center" wrapText="1"/>
    </xf>
    <xf numFmtId="190" fontId="44" fillId="2" borderId="16" xfId="0" applyNumberFormat="1" applyFont="1" applyFill="1" applyBorder="1" applyAlignment="1">
      <alignment vertical="center" wrapText="1"/>
    </xf>
    <xf numFmtId="0" fontId="66" fillId="2" borderId="0" xfId="0" applyFont="1" applyFill="1" applyBorder="1" applyAlignment="1">
      <alignment horizontal="center" vertical="center" wrapText="1"/>
    </xf>
    <xf numFmtId="0" fontId="43" fillId="0" borderId="16" xfId="0" applyFont="1" applyFill="1" applyBorder="1" applyAlignment="1">
      <alignment horizontal="center" vertical="center" wrapText="1"/>
    </xf>
    <xf numFmtId="0" fontId="44" fillId="0" borderId="16" xfId="28873" applyFont="1" applyFill="1" applyBorder="1" applyAlignment="1">
      <alignment horizontal="center" vertical="center" wrapText="1"/>
    </xf>
    <xf numFmtId="0" fontId="68" fillId="0" borderId="16" xfId="0" applyFont="1" applyFill="1" applyBorder="1" applyAlignment="1">
      <alignment horizontal="center" vertical="center" wrapText="1"/>
    </xf>
    <xf numFmtId="0" fontId="56" fillId="0" borderId="16" xfId="0" applyFont="1" applyFill="1" applyBorder="1" applyAlignment="1">
      <alignment horizontal="center" vertical="center" wrapText="1"/>
    </xf>
    <xf numFmtId="0" fontId="102" fillId="0" borderId="16" xfId="0" applyFont="1" applyFill="1" applyBorder="1" applyAlignment="1">
      <alignment horizontal="center" vertical="center" wrapText="1"/>
    </xf>
    <xf numFmtId="0" fontId="0" fillId="0" borderId="0" xfId="0" applyFill="1" applyAlignment="1">
      <alignment horizontal="left" wrapText="1"/>
    </xf>
    <xf numFmtId="0" fontId="46" fillId="0" borderId="0" xfId="0" applyFont="1" applyFill="1" applyBorder="1" applyAlignment="1">
      <alignment horizontal="center" vertical="center" wrapText="1"/>
    </xf>
    <xf numFmtId="0" fontId="103" fillId="0" borderId="16" xfId="0" applyFont="1" applyFill="1" applyBorder="1" applyAlignment="1">
      <alignment horizontal="center" vertical="center" wrapText="1"/>
    </xf>
    <xf numFmtId="0" fontId="81" fillId="0" borderId="0" xfId="0" applyFont="1" applyFill="1" applyBorder="1" applyAlignment="1">
      <alignment horizontal="right" vertical="center" wrapText="1"/>
    </xf>
    <xf numFmtId="0" fontId="103" fillId="0" borderId="16" xfId="0" applyFont="1" applyBorder="1" applyAlignment="1">
      <alignment horizontal="center" vertical="center" wrapText="1"/>
    </xf>
    <xf numFmtId="0" fontId="81" fillId="0" borderId="0" xfId="0" applyFont="1" applyBorder="1" applyAlignment="1">
      <alignment horizontal="right" vertical="center" wrapText="1"/>
    </xf>
    <xf numFmtId="0" fontId="46" fillId="0" borderId="0" xfId="0" applyFont="1" applyBorder="1" applyAlignment="1">
      <alignment horizontal="center" vertical="center" wrapText="1"/>
    </xf>
    <xf numFmtId="0" fontId="90" fillId="0" borderId="0" xfId="0" applyFont="1" applyFill="1" applyAlignment="1">
      <alignment horizontal="center" wrapText="1"/>
    </xf>
    <xf numFmtId="0" fontId="9" fillId="0" borderId="0" xfId="0" applyFont="1" applyFill="1" applyAlignment="1">
      <alignment horizontal="left" wrapText="1"/>
    </xf>
    <xf numFmtId="0" fontId="76" fillId="0" borderId="16" xfId="0" applyFont="1" applyBorder="1" applyAlignment="1">
      <alignment horizontal="center" vertical="center" wrapText="1"/>
    </xf>
    <xf numFmtId="0" fontId="44" fillId="0" borderId="16" xfId="0" applyFont="1" applyFill="1" applyBorder="1" applyAlignment="1">
      <alignment horizontal="center" vertical="center" wrapText="1"/>
    </xf>
    <xf numFmtId="0" fontId="44" fillId="0" borderId="16"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21" xfId="0" applyFont="1" applyBorder="1" applyAlignment="1">
      <alignment horizontal="left" vertical="center" wrapText="1"/>
    </xf>
    <xf numFmtId="0" fontId="43" fillId="0" borderId="22" xfId="0" applyFont="1" applyBorder="1" applyAlignment="1">
      <alignment horizontal="left" vertical="center" wrapText="1"/>
    </xf>
    <xf numFmtId="0" fontId="43" fillId="0" borderId="21" xfId="0" applyFont="1" applyBorder="1" applyAlignment="1">
      <alignment horizontal="center" vertical="center" wrapText="1"/>
    </xf>
    <xf numFmtId="0" fontId="43" fillId="0" borderId="22" xfId="0" applyFont="1" applyBorder="1" applyAlignment="1">
      <alignment horizontal="center" vertical="center" wrapText="1"/>
    </xf>
    <xf numFmtId="0" fontId="68" fillId="0" borderId="16" xfId="0" applyFont="1" applyFill="1" applyBorder="1" applyAlignment="1">
      <alignment horizontal="left" vertical="center" wrapText="1"/>
    </xf>
    <xf numFmtId="0" fontId="56" fillId="0" borderId="16" xfId="0" applyFont="1" applyFill="1" applyBorder="1" applyAlignment="1">
      <alignment horizontal="left" vertical="center" wrapText="1"/>
    </xf>
    <xf numFmtId="0" fontId="48" fillId="2" borderId="16" xfId="0" applyFont="1" applyFill="1" applyBorder="1" applyAlignment="1">
      <alignment horizontal="center" vertical="center"/>
    </xf>
    <xf numFmtId="0" fontId="46" fillId="2" borderId="0" xfId="0" applyFont="1" applyFill="1" applyAlignment="1">
      <alignment horizontal="center" vertical="center"/>
    </xf>
    <xf numFmtId="0" fontId="48" fillId="2" borderId="16" xfId="0" applyFont="1" applyFill="1" applyBorder="1" applyAlignment="1">
      <alignment horizontal="center" vertical="center" wrapText="1"/>
    </xf>
    <xf numFmtId="0" fontId="78" fillId="2" borderId="16" xfId="0" applyFont="1" applyFill="1" applyBorder="1" applyAlignment="1">
      <alignment horizontal="left" vertical="center" wrapText="1"/>
    </xf>
    <xf numFmtId="0" fontId="47" fillId="2" borderId="0" xfId="35696" applyFont="1" applyFill="1" applyAlignment="1">
      <alignment horizontal="left" vertical="center"/>
    </xf>
    <xf numFmtId="0" fontId="70" fillId="2" borderId="0" xfId="35696" applyFont="1" applyFill="1" applyAlignment="1">
      <alignment horizontal="left" vertical="center"/>
    </xf>
    <xf numFmtId="0" fontId="97" fillId="2" borderId="0" xfId="35697" applyNumberFormat="1" applyFont="1" applyFill="1" applyBorder="1" applyAlignment="1">
      <alignment horizontal="center" vertical="center" wrapText="1"/>
    </xf>
    <xf numFmtId="0" fontId="98" fillId="2" borderId="16" xfId="0" applyFont="1" applyFill="1" applyBorder="1" applyAlignment="1">
      <alignment horizontal="left" vertical="center" wrapText="1"/>
    </xf>
    <xf numFmtId="0" fontId="111" fillId="2" borderId="16" xfId="0" applyFont="1" applyFill="1" applyBorder="1" applyAlignment="1">
      <alignment horizontal="left" vertical="center" wrapText="1"/>
    </xf>
    <xf numFmtId="0" fontId="113" fillId="2" borderId="16" xfId="0" applyFont="1" applyFill="1" applyBorder="1">
      <alignment vertical="center"/>
    </xf>
    <xf numFmtId="0" fontId="78" fillId="2" borderId="16" xfId="35707" applyFont="1" applyFill="1" applyBorder="1" applyAlignment="1">
      <alignment horizontal="center" vertical="center" wrapText="1"/>
    </xf>
    <xf numFmtId="0" fontId="4" fillId="0" borderId="0" xfId="14" applyFont="1" applyAlignment="1">
      <alignment horizontal="left" vertical="center"/>
    </xf>
    <xf numFmtId="193" fontId="101" fillId="0" borderId="0" xfId="35709" applyNumberFormat="1" applyFont="1" applyAlignment="1">
      <alignment horizontal="center" vertical="center" wrapText="1"/>
    </xf>
    <xf numFmtId="0" fontId="110" fillId="0" borderId="16" xfId="35709" applyFont="1" applyBorder="1" applyAlignment="1">
      <alignment horizontal="left" vertical="center" wrapText="1"/>
    </xf>
    <xf numFmtId="0" fontId="110" fillId="0" borderId="16" xfId="0" applyFont="1" applyBorder="1" applyAlignment="1">
      <alignment horizontal="left" vertical="center" wrapText="1"/>
    </xf>
    <xf numFmtId="0" fontId="78" fillId="0" borderId="16" xfId="0" applyFont="1" applyBorder="1" applyAlignment="1">
      <alignment horizontal="center" vertical="center" wrapText="1"/>
    </xf>
    <xf numFmtId="0" fontId="78" fillId="0" borderId="16" xfId="0" applyFont="1" applyBorder="1" applyAlignment="1">
      <alignment horizontal="left" vertical="center" wrapText="1"/>
    </xf>
    <xf numFmtId="0" fontId="46" fillId="0" borderId="0" xfId="0" applyFont="1" applyFill="1" applyAlignment="1">
      <alignment horizontal="center" vertical="center"/>
    </xf>
    <xf numFmtId="0" fontId="42" fillId="0" borderId="0" xfId="0" applyFont="1" applyFill="1" applyBorder="1" applyAlignment="1">
      <alignment horizontal="left" vertical="center" indent="1"/>
    </xf>
    <xf numFmtId="0" fontId="101"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right" vertical="center"/>
      <protection locked="0"/>
    </xf>
    <xf numFmtId="0" fontId="45" fillId="2" borderId="0" xfId="14" applyFont="1" applyFill="1" applyAlignment="1">
      <alignment horizontal="left" vertical="center"/>
    </xf>
    <xf numFmtId="191" fontId="43" fillId="2" borderId="16" xfId="0" applyNumberFormat="1" applyFont="1" applyFill="1" applyBorder="1" applyAlignment="1">
      <alignment horizontal="center" vertical="center" wrapText="1"/>
    </xf>
    <xf numFmtId="191" fontId="58" fillId="2" borderId="16" xfId="0" applyNumberFormat="1" applyFont="1" applyFill="1" applyBorder="1" applyAlignment="1">
      <alignment horizontal="center" vertical="center" wrapText="1"/>
    </xf>
    <xf numFmtId="191" fontId="106" fillId="2" borderId="0" xfId="0" applyNumberFormat="1" applyFont="1" applyFill="1" applyAlignment="1">
      <alignment horizontal="left" vertical="center" wrapText="1"/>
    </xf>
    <xf numFmtId="191" fontId="108" fillId="2" borderId="0" xfId="0" applyNumberFormat="1" applyFont="1" applyFill="1" applyAlignment="1">
      <alignment horizontal="center" vertical="center" wrapText="1"/>
    </xf>
    <xf numFmtId="190" fontId="44" fillId="0" borderId="16" xfId="0" applyNumberFormat="1" applyFont="1" applyFill="1" applyBorder="1" applyAlignment="1">
      <alignment horizontal="center" vertical="center" wrapText="1"/>
    </xf>
    <xf numFmtId="0" fontId="43" fillId="0" borderId="16" xfId="0" applyFont="1" applyFill="1" applyBorder="1" applyAlignment="1">
      <alignment horizontal="center" vertical="center"/>
    </xf>
    <xf numFmtId="0" fontId="56" fillId="0" borderId="16"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19" xfId="0" applyFont="1" applyBorder="1" applyAlignment="1">
      <alignment horizontal="center" vertical="center" wrapText="1"/>
    </xf>
    <xf numFmtId="0" fontId="56" fillId="0" borderId="17" xfId="0" applyFont="1" applyBorder="1" applyAlignment="1">
      <alignment horizontal="center" vertical="center" wrapText="1"/>
    </xf>
    <xf numFmtId="0" fontId="120" fillId="0" borderId="0" xfId="0" applyFont="1" applyBorder="1" applyAlignment="1">
      <alignment horizontal="right" vertical="center"/>
    </xf>
    <xf numFmtId="0" fontId="68" fillId="0" borderId="16" xfId="0" applyFont="1" applyBorder="1" applyAlignment="1">
      <alignment horizontal="center" vertical="center"/>
    </xf>
    <xf numFmtId="0" fontId="68" fillId="0" borderId="16" xfId="0" applyFont="1" applyBorder="1" applyAlignment="1">
      <alignment horizontal="left" vertical="center"/>
    </xf>
    <xf numFmtId="0" fontId="82" fillId="0" borderId="0" xfId="0" applyFont="1" applyFill="1" applyAlignment="1">
      <alignment horizontal="left" vertical="center"/>
    </xf>
    <xf numFmtId="0" fontId="76" fillId="0" borderId="16" xfId="0" applyFont="1" applyBorder="1" applyAlignment="1">
      <alignment horizontal="left" vertical="center"/>
    </xf>
    <xf numFmtId="0" fontId="73" fillId="0" borderId="0" xfId="0" applyFont="1" applyAlignment="1">
      <alignment horizontal="left" vertical="center"/>
    </xf>
    <xf numFmtId="0" fontId="108" fillId="0" borderId="0" xfId="0" applyFont="1" applyAlignment="1">
      <alignment horizontal="center" vertical="center"/>
    </xf>
    <xf numFmtId="0" fontId="75" fillId="0" borderId="0" xfId="0" applyFont="1" applyBorder="1" applyAlignment="1">
      <alignment horizontal="left" vertical="center"/>
    </xf>
    <xf numFmtId="0" fontId="76" fillId="0" borderId="16" xfId="0" applyFont="1" applyBorder="1" applyAlignment="1">
      <alignment horizontal="center" vertical="center"/>
    </xf>
    <xf numFmtId="0" fontId="75" fillId="0" borderId="16" xfId="0" applyFont="1" applyBorder="1" applyAlignment="1">
      <alignment horizontal="center" vertical="center" wrapText="1"/>
    </xf>
    <xf numFmtId="0" fontId="75" fillId="0" borderId="16" xfId="0" applyFont="1" applyBorder="1" applyAlignment="1">
      <alignment horizontal="center" vertical="center"/>
    </xf>
    <xf numFmtId="0" fontId="74" fillId="0" borderId="0" xfId="0" applyFont="1" applyBorder="1" applyAlignment="1">
      <alignment horizontal="left" vertical="center"/>
    </xf>
    <xf numFmtId="0" fontId="2" fillId="0" borderId="0" xfId="0" applyFont="1" applyFill="1" applyBorder="1" applyAlignment="1" applyProtection="1">
      <alignment horizontal="center" vertical="center"/>
      <protection locked="0"/>
    </xf>
    <xf numFmtId="0" fontId="4" fillId="0" borderId="16" xfId="0" applyFont="1" applyFill="1" applyBorder="1" applyAlignment="1" applyProtection="1">
      <alignment vertical="center" wrapText="1"/>
      <protection locked="0"/>
    </xf>
  </cellXfs>
  <cellStyles count="35710">
    <cellStyle name="_ET_STYLE_NoName_00_" xfId="89"/>
    <cellStyle name="0,0_x000d__x000a_NA_x000d__x000a_" xfId="5"/>
    <cellStyle name="0,0_x000d__x000a_NA_x000d__x000a_ 10" xfId="149"/>
    <cellStyle name="0,0_x000d__x000a_NA_x000d__x000a_ 10 2" xfId="239"/>
    <cellStyle name="0,0_x000d__x000a_NA_x000d__x000a_ 10 2 2" xfId="248"/>
    <cellStyle name="0,0_x000d__x000a_NA_x000d__x000a_ 10 2 2 2" xfId="127"/>
    <cellStyle name="0,0_x000d__x000a_NA_x000d__x000a_ 10 2 2 3" xfId="148"/>
    <cellStyle name="0,0_x000d__x000a_NA_x000d__x000a_ 10 2 3" xfId="84"/>
    <cellStyle name="0,0_x000d__x000a_NA_x000d__x000a_ 10 2 4" xfId="124"/>
    <cellStyle name="0,0_x000d__x000a_NA_x000d__x000a_ 10 3" xfId="129"/>
    <cellStyle name="0,0_x000d__x000a_NA_x000d__x000a_ 10 3 2" xfId="255"/>
    <cellStyle name="0,0_x000d__x000a_NA_x000d__x000a_ 10 3 3" xfId="103"/>
    <cellStyle name="0,0_x000d__x000a_NA_x000d__x000a_ 10 4" xfId="260"/>
    <cellStyle name="0,0_x000d__x000a_NA_x000d__x000a_ 10 5" xfId="266"/>
    <cellStyle name="0,0_x000d__x000a_NA_x000d__x000a_ 11" xfId="142"/>
    <cellStyle name="0,0_x000d__x000a_NA_x000d__x000a_ 11 2" xfId="268"/>
    <cellStyle name="0,0_x000d__x000a_NA_x000d__x000a_ 11 2 2" xfId="279"/>
    <cellStyle name="0,0_x000d__x000a_NA_x000d__x000a_ 11 2 3" xfId="280"/>
    <cellStyle name="0,0_x000d__x000a_NA_x000d__x000a_ 11 3" xfId="154"/>
    <cellStyle name="0,0_x000d__x000a_NA_x000d__x000a_ 11 4" xfId="164"/>
    <cellStyle name="0,0_x000d__x000a_NA_x000d__x000a_ 12" xfId="282"/>
    <cellStyle name="0,0_x000d__x000a_NA_x000d__x000a_ 12 2" xfId="283"/>
    <cellStyle name="0,0_x000d__x000a_NA_x000d__x000a_ 12 2 2" xfId="294"/>
    <cellStyle name="0,0_x000d__x000a_NA_x000d__x000a_ 12 2 3" xfId="295"/>
    <cellStyle name="0,0_x000d__x000a_NA_x000d__x000a_ 12 3" xfId="299"/>
    <cellStyle name="0,0_x000d__x000a_NA_x000d__x000a_ 12 4" xfId="303"/>
    <cellStyle name="0,0_x000d__x000a_NA_x000d__x000a_ 13" xfId="312"/>
    <cellStyle name="0,0_x000d__x000a_NA_x000d__x000a_ 13 2" xfId="314"/>
    <cellStyle name="0,0_x000d__x000a_NA_x000d__x000a_ 13 2 2" xfId="326"/>
    <cellStyle name="0,0_x000d__x000a_NA_x000d__x000a_ 13 2 3" xfId="328"/>
    <cellStyle name="0,0_x000d__x000a_NA_x000d__x000a_ 13 3" xfId="330"/>
    <cellStyle name="0,0_x000d__x000a_NA_x000d__x000a_ 13 4" xfId="335"/>
    <cellStyle name="0,0_x000d__x000a_NA_x000d__x000a_ 14" xfId="343"/>
    <cellStyle name="0,0_x000d__x000a_NA_x000d__x000a_ 14 2" xfId="345"/>
    <cellStyle name="0,0_x000d__x000a_NA_x000d__x000a_ 14 2 2" xfId="348"/>
    <cellStyle name="0,0_x000d__x000a_NA_x000d__x000a_ 14 2 2 2" xfId="355"/>
    <cellStyle name="0,0_x000d__x000a_NA_x000d__x000a_ 14 2 2 2 2" xfId="365"/>
    <cellStyle name="0,0_x000d__x000a_NA_x000d__x000a_ 14 2 2 2 3" xfId="378"/>
    <cellStyle name="0,0_x000d__x000a_NA_x000d__x000a_ 14 2 2 3" xfId="390"/>
    <cellStyle name="0,0_x000d__x000a_NA_x000d__x000a_ 14 2 2 4" xfId="404"/>
    <cellStyle name="0,0_x000d__x000a_NA_x000d__x000a_ 14 2 3" xfId="406"/>
    <cellStyle name="0,0_x000d__x000a_NA_x000d__x000a_ 14 2 3 2" xfId="408"/>
    <cellStyle name="0,0_x000d__x000a_NA_x000d__x000a_ 14 2 3 3" xfId="410"/>
    <cellStyle name="0,0_x000d__x000a_NA_x000d__x000a_ 14 3" xfId="414"/>
    <cellStyle name="0,0_x000d__x000a_NA_x000d__x000a_ 14 3 2" xfId="77"/>
    <cellStyle name="0,0_x000d__x000a_NA_x000d__x000a_ 14 3 2 2" xfId="421"/>
    <cellStyle name="0,0_x000d__x000a_NA_x000d__x000a_ 14 3 2 3" xfId="74"/>
    <cellStyle name="0,0_x000d__x000a_NA_x000d__x000a_ 14 3 3" xfId="43"/>
    <cellStyle name="0,0_x000d__x000a_NA_x000d__x000a_ 14 3 4" xfId="112"/>
    <cellStyle name="0,0_x000d__x000a_NA_x000d__x000a_ 14 4" xfId="427"/>
    <cellStyle name="0,0_x000d__x000a_NA_x000d__x000a_ 14 4 2" xfId="432"/>
    <cellStyle name="0,0_x000d__x000a_NA_x000d__x000a_ 14 4 2 2" xfId="438"/>
    <cellStyle name="0,0_x000d__x000a_NA_x000d__x000a_ 14 4 2 3" xfId="442"/>
    <cellStyle name="0,0_x000d__x000a_NA_x000d__x000a_ 14 4 3" xfId="446"/>
    <cellStyle name="0,0_x000d__x000a_NA_x000d__x000a_ 14 4 4" xfId="448"/>
    <cellStyle name="0,0_x000d__x000a_NA_x000d__x000a_ 14 5" xfId="457"/>
    <cellStyle name="0,0_x000d__x000a_NA_x000d__x000a_ 14 5 2" xfId="310"/>
    <cellStyle name="0,0_x000d__x000a_NA_x000d__x000a_ 14 5 3" xfId="342"/>
    <cellStyle name="0,0_x000d__x000a_NA_x000d__x000a_ 14_2016年维修养护经费（3.9中间稿改）" xfId="465"/>
    <cellStyle name="0,0_x000d__x000a_NA_x000d__x000a_ 15" xfId="468"/>
    <cellStyle name="0,0_x000d__x000a_NA_x000d__x000a_ 15 2" xfId="473"/>
    <cellStyle name="0,0_x000d__x000a_NA_x000d__x000a_ 15 2 2" xfId="475"/>
    <cellStyle name="0,0_x000d__x000a_NA_x000d__x000a_ 15 2 3" xfId="478"/>
    <cellStyle name="0,0_x000d__x000a_NA_x000d__x000a_ 15 3" xfId="485"/>
    <cellStyle name="0,0_x000d__x000a_NA_x000d__x000a_ 15 4" xfId="492"/>
    <cellStyle name="0,0_x000d__x000a_NA_x000d__x000a_ 16" xfId="499"/>
    <cellStyle name="0,0_x000d__x000a_NA_x000d__x000a_ 16 2" xfId="508"/>
    <cellStyle name="0,0_x000d__x000a_NA_x000d__x000a_ 16 3" xfId="515"/>
    <cellStyle name="0,0_x000d__x000a_NA_x000d__x000a_ 17" xfId="519"/>
    <cellStyle name="0,0_x000d__x000a_NA_x000d__x000a_ 18" xfId="522"/>
    <cellStyle name="0,0_x000d__x000a_NA_x000d__x000a_ 19" xfId="525"/>
    <cellStyle name="0,0_x000d__x000a_NA_x000d__x000a_ 2" xfId="530"/>
    <cellStyle name="0,0_x000d__x000a_NA_x000d__x000a_ 2 10" xfId="536"/>
    <cellStyle name="0,0_x000d__x000a_NA_x000d__x000a_ 2 10 2" xfId="543"/>
    <cellStyle name="0,0_x000d__x000a_NA_x000d__x000a_ 2 10 2 2" xfId="547"/>
    <cellStyle name="0,0_x000d__x000a_NA_x000d__x000a_ 2 10 2 3" xfId="551"/>
    <cellStyle name="0,0_x000d__x000a_NA_x000d__x000a_ 2 10 3" xfId="96"/>
    <cellStyle name="0,0_x000d__x000a_NA_x000d__x000a_ 2 10 4" xfId="555"/>
    <cellStyle name="0,0_x000d__x000a_NA_x000d__x000a_ 2 11" xfId="562"/>
    <cellStyle name="0,0_x000d__x000a_NA_x000d__x000a_ 2 11 2" xfId="571"/>
    <cellStyle name="0,0_x000d__x000a_NA_x000d__x000a_ 2 11 3" xfId="577"/>
    <cellStyle name="0,0_x000d__x000a_NA_x000d__x000a_ 2 12" xfId="592"/>
    <cellStyle name="0,0_x000d__x000a_NA_x000d__x000a_ 2 13" xfId="601"/>
    <cellStyle name="0,0_x000d__x000a_NA_x000d__x000a_ 2 2" xfId="610"/>
    <cellStyle name="0,0_x000d__x000a_NA_x000d__x000a_ 2 2 2" xfId="440"/>
    <cellStyle name="0,0_x000d__x000a_NA_x000d__x000a_ 2 2 2 2" xfId="611"/>
    <cellStyle name="0,0_x000d__x000a_NA_x000d__x000a_ 2 2 2 2 2" xfId="488"/>
    <cellStyle name="0,0_x000d__x000a_NA_x000d__x000a_ 2 2 2 2 2 2" xfId="386"/>
    <cellStyle name="0,0_x000d__x000a_NA_x000d__x000a_ 2 2 2 2 2 3" xfId="397"/>
    <cellStyle name="0,0_x000d__x000a_NA_x000d__x000a_ 2 2 2 2 3" xfId="620"/>
    <cellStyle name="0,0_x000d__x000a_NA_x000d__x000a_ 2 2 2 2 4" xfId="138"/>
    <cellStyle name="0,0_x000d__x000a_NA_x000d__x000a_ 2 2 2 3" xfId="622"/>
    <cellStyle name="0,0_x000d__x000a_NA_x000d__x000a_ 2 2 2 3 2" xfId="628"/>
    <cellStyle name="0,0_x000d__x000a_NA_x000d__x000a_ 2 2 2 3 2 2" xfId="64"/>
    <cellStyle name="0,0_x000d__x000a_NA_x000d__x000a_ 2 2 2 3 2 3" xfId="634"/>
    <cellStyle name="0,0_x000d__x000a_NA_x000d__x000a_ 2 2 2 3 3" xfId="640"/>
    <cellStyle name="0,0_x000d__x000a_NA_x000d__x000a_ 2 2 2 3 4" xfId="649"/>
    <cellStyle name="0,0_x000d__x000a_NA_x000d__x000a_ 2 2 2 4" xfId="527"/>
    <cellStyle name="0,0_x000d__x000a_NA_x000d__x000a_ 2 2 2 4 2" xfId="604"/>
    <cellStyle name="0,0_x000d__x000a_NA_x000d__x000a_ 2 2 2 4 3" xfId="659"/>
    <cellStyle name="0,0_x000d__x000a_NA_x000d__x000a_ 2 2 2 5" xfId="351"/>
    <cellStyle name="0,0_x000d__x000a_NA_x000d__x000a_ 2 2 2 6" xfId="388"/>
    <cellStyle name="0,0_x000d__x000a_NA_x000d__x000a_ 2 2 3" xfId="663"/>
    <cellStyle name="0,0_x000d__x000a_NA_x000d__x000a_ 2 2 3 2" xfId="664"/>
    <cellStyle name="0,0_x000d__x000a_NA_x000d__x000a_ 2 2 3 2 2" xfId="672"/>
    <cellStyle name="0,0_x000d__x000a_NA_x000d__x000a_ 2 2 3 2 3" xfId="121"/>
    <cellStyle name="0,0_x000d__x000a_NA_x000d__x000a_ 2 2 3 3" xfId="674"/>
    <cellStyle name="0,0_x000d__x000a_NA_x000d__x000a_ 2 2 3 4" xfId="677"/>
    <cellStyle name="0,0_x000d__x000a_NA_x000d__x000a_ 2 2 4" xfId="679"/>
    <cellStyle name="0,0_x000d__x000a_NA_x000d__x000a_ 2 2 4 2" xfId="681"/>
    <cellStyle name="0,0_x000d__x000a_NA_x000d__x000a_ 2 2 4 2 2" xfId="683"/>
    <cellStyle name="0,0_x000d__x000a_NA_x000d__x000a_ 2 2 4 2 3" xfId="691"/>
    <cellStyle name="0,0_x000d__x000a_NA_x000d__x000a_ 2 2 4 3" xfId="694"/>
    <cellStyle name="0,0_x000d__x000a_NA_x000d__x000a_ 2 2 4 4" xfId="697"/>
    <cellStyle name="0,0_x000d__x000a_NA_x000d__x000a_ 2 2 5" xfId="151"/>
    <cellStyle name="0,0_x000d__x000a_NA_x000d__x000a_ 2 2 5 2" xfId="532"/>
    <cellStyle name="0,0_x000d__x000a_NA_x000d__x000a_ 2 2 5 2 2" xfId="539"/>
    <cellStyle name="0,0_x000d__x000a_NA_x000d__x000a_ 2 2 5 2 3" xfId="93"/>
    <cellStyle name="0,0_x000d__x000a_NA_x000d__x000a_ 2 2 5 3" xfId="559"/>
    <cellStyle name="0,0_x000d__x000a_NA_x000d__x000a_ 2 2 5 4" xfId="588"/>
    <cellStyle name="0,0_x000d__x000a_NA_x000d__x000a_ 2 2 6" xfId="144"/>
    <cellStyle name="0,0_x000d__x000a_NA_x000d__x000a_ 2 2 6 2" xfId="702"/>
    <cellStyle name="0,0_x000d__x000a_NA_x000d__x000a_ 2 2 6 2 2" xfId="705"/>
    <cellStyle name="0,0_x000d__x000a_NA_x000d__x000a_ 2 2 6 2 3" xfId="707"/>
    <cellStyle name="0,0_x000d__x000a_NA_x000d__x000a_ 2 2 6 3" xfId="713"/>
    <cellStyle name="0,0_x000d__x000a_NA_x000d__x000a_ 2 2 6 4" xfId="715"/>
    <cellStyle name="0,0_x000d__x000a_NA_x000d__x000a_ 2 2 7" xfId="173"/>
    <cellStyle name="0,0_x000d__x000a_NA_x000d__x000a_ 2 2 7 2" xfId="721"/>
    <cellStyle name="0,0_x000d__x000a_NA_x000d__x000a_ 2 2 7 3" xfId="730"/>
    <cellStyle name="0,0_x000d__x000a_NA_x000d__x000a_ 2 2 8" xfId="182"/>
    <cellStyle name="0,0_x000d__x000a_NA_x000d__x000a_ 2 2 9" xfId="196"/>
    <cellStyle name="0,0_x000d__x000a_NA_x000d__x000a_ 2 3" xfId="657"/>
    <cellStyle name="0,0_x000d__x000a_NA_x000d__x000a_ 2 3 2" xfId="35"/>
    <cellStyle name="0,0_x000d__x000a_NA_x000d__x000a_ 2 3 2 2" xfId="731"/>
    <cellStyle name="0,0_x000d__x000a_NA_x000d__x000a_ 2 3 2 2 2" xfId="734"/>
    <cellStyle name="0,0_x000d__x000a_NA_x000d__x000a_ 2 3 2 2 2 2" xfId="737"/>
    <cellStyle name="0,0_x000d__x000a_NA_x000d__x000a_ 2 3 2 2 2 3" xfId="746"/>
    <cellStyle name="0,0_x000d__x000a_NA_x000d__x000a_ 2 3 2 2 3" xfId="751"/>
    <cellStyle name="0,0_x000d__x000a_NA_x000d__x000a_ 2 3 2 2 4" xfId="753"/>
    <cellStyle name="0,0_x000d__x000a_NA_x000d__x000a_ 2 3 2 3" xfId="755"/>
    <cellStyle name="0,0_x000d__x000a_NA_x000d__x000a_ 2 3 2 3 2" xfId="757"/>
    <cellStyle name="0,0_x000d__x000a_NA_x000d__x000a_ 2 3 2 3 2 2" xfId="762"/>
    <cellStyle name="0,0_x000d__x000a_NA_x000d__x000a_ 2 3 2 3 2 3" xfId="769"/>
    <cellStyle name="0,0_x000d__x000a_NA_x000d__x000a_ 2 3 2 3 3" xfId="773"/>
    <cellStyle name="0,0_x000d__x000a_NA_x000d__x000a_ 2 3 2 3 4" xfId="775"/>
    <cellStyle name="0,0_x000d__x000a_NA_x000d__x000a_ 2 3 2 4" xfId="777"/>
    <cellStyle name="0,0_x000d__x000a_NA_x000d__x000a_ 2 3 2 4 2" xfId="781"/>
    <cellStyle name="0,0_x000d__x000a_NA_x000d__x000a_ 2 3 2 4 3" xfId="785"/>
    <cellStyle name="0,0_x000d__x000a_NA_x000d__x000a_ 2 3 2 5" xfId="417"/>
    <cellStyle name="0,0_x000d__x000a_NA_x000d__x000a_ 2 3 2 6" xfId="72"/>
    <cellStyle name="0,0_x000d__x000a_NA_x000d__x000a_ 2 3 3" xfId="789"/>
    <cellStyle name="0,0_x000d__x000a_NA_x000d__x000a_ 2 3 3 2" xfId="790"/>
    <cellStyle name="0,0_x000d__x000a_NA_x000d__x000a_ 2 3 3 2 2" xfId="792"/>
    <cellStyle name="0,0_x000d__x000a_NA_x000d__x000a_ 2 3 3 2 3" xfId="797"/>
    <cellStyle name="0,0_x000d__x000a_NA_x000d__x000a_ 2 3 3 3" xfId="801"/>
    <cellStyle name="0,0_x000d__x000a_NA_x000d__x000a_ 2 3 3 4" xfId="803"/>
    <cellStyle name="0,0_x000d__x000a_NA_x000d__x000a_ 2 3 4" xfId="806"/>
    <cellStyle name="0,0_x000d__x000a_NA_x000d__x000a_ 2 3 4 2" xfId="809"/>
    <cellStyle name="0,0_x000d__x000a_NA_x000d__x000a_ 2 3 4 2 2" xfId="812"/>
    <cellStyle name="0,0_x000d__x000a_NA_x000d__x000a_ 2 3 4 2 3" xfId="816"/>
    <cellStyle name="0,0_x000d__x000a_NA_x000d__x000a_ 2 3 4 3" xfId="819"/>
    <cellStyle name="0,0_x000d__x000a_NA_x000d__x000a_ 2 3 4 4" xfId="829"/>
    <cellStyle name="0,0_x000d__x000a_NA_x000d__x000a_ 2 3 5" xfId="836"/>
    <cellStyle name="0,0_x000d__x000a_NA_x000d__x000a_ 2 3 5 2" xfId="840"/>
    <cellStyle name="0,0_x000d__x000a_NA_x000d__x000a_ 2 3 5 2 2" xfId="744"/>
    <cellStyle name="0,0_x000d__x000a_NA_x000d__x000a_ 2 3 5 2 3" xfId="30"/>
    <cellStyle name="0,0_x000d__x000a_NA_x000d__x000a_ 2 3 5 3" xfId="843"/>
    <cellStyle name="0,0_x000d__x000a_NA_x000d__x000a_ 2 3 5 4" xfId="847"/>
    <cellStyle name="0,0_x000d__x000a_NA_x000d__x000a_ 2 3 6" xfId="849"/>
    <cellStyle name="0,0_x000d__x000a_NA_x000d__x000a_ 2 3 6 2" xfId="852"/>
    <cellStyle name="0,0_x000d__x000a_NA_x000d__x000a_ 2 3 6 2 2" xfId="767"/>
    <cellStyle name="0,0_x000d__x000a_NA_x000d__x000a_ 2 3 6 2 3" xfId="856"/>
    <cellStyle name="0,0_x000d__x000a_NA_x000d__x000a_ 2 3 6 3" xfId="859"/>
    <cellStyle name="0,0_x000d__x000a_NA_x000d__x000a_ 2 3 6 4" xfId="862"/>
    <cellStyle name="0,0_x000d__x000a_NA_x000d__x000a_ 2 3 7" xfId="795"/>
    <cellStyle name="0,0_x000d__x000a_NA_x000d__x000a_ 2 3 7 2" xfId="221"/>
    <cellStyle name="0,0_x000d__x000a_NA_x000d__x000a_ 2 3 7 3" xfId="868"/>
    <cellStyle name="0,0_x000d__x000a_NA_x000d__x000a_ 2 3 8" xfId="800"/>
    <cellStyle name="0,0_x000d__x000a_NA_x000d__x000a_ 2 3 9" xfId="871"/>
    <cellStyle name="0,0_x000d__x000a_NA_x000d__x000a_ 2 4" xfId="874"/>
    <cellStyle name="0,0_x000d__x000a_NA_x000d__x000a_ 2 4 2" xfId="876"/>
    <cellStyle name="0,0_x000d__x000a_NA_x000d__x000a_ 2 4 2 2" xfId="878"/>
    <cellStyle name="0,0_x000d__x000a_NA_x000d__x000a_ 2 4 2 2 2" xfId="880"/>
    <cellStyle name="0,0_x000d__x000a_NA_x000d__x000a_ 2 4 2 2 2 2" xfId="886"/>
    <cellStyle name="0,0_x000d__x000a_NA_x000d__x000a_ 2 4 2 2 2 3" xfId="888"/>
    <cellStyle name="0,0_x000d__x000a_NA_x000d__x000a_ 2 4 2 2 3" xfId="246"/>
    <cellStyle name="0,0_x000d__x000a_NA_x000d__x000a_ 2 4 2 2 4" xfId="83"/>
    <cellStyle name="0,0_x000d__x000a_NA_x000d__x000a_ 2 4 2 3" xfId="890"/>
    <cellStyle name="0,0_x000d__x000a_NA_x000d__x000a_ 2 4 2 3 2" xfId="892"/>
    <cellStyle name="0,0_x000d__x000a_NA_x000d__x000a_ 2 4 2 3 3" xfId="251"/>
    <cellStyle name="0,0_x000d__x000a_NA_x000d__x000a_ 2 4 2 4" xfId="895"/>
    <cellStyle name="0,0_x000d__x000a_NA_x000d__x000a_ 2 4 2 5" xfId="434"/>
    <cellStyle name="0,0_x000d__x000a_NA_x000d__x000a_ 2 4 3" xfId="898"/>
    <cellStyle name="0,0_x000d__x000a_NA_x000d__x000a_ 2 4 3 2" xfId="902"/>
    <cellStyle name="0,0_x000d__x000a_NA_x000d__x000a_ 2 4 3 2 2" xfId="904"/>
    <cellStyle name="0,0_x000d__x000a_NA_x000d__x000a_ 2 4 3 2 3" xfId="275"/>
    <cellStyle name="0,0_x000d__x000a_NA_x000d__x000a_ 2 4 3 3" xfId="908"/>
    <cellStyle name="0,0_x000d__x000a_NA_x000d__x000a_ 2 4 3 4" xfId="911"/>
    <cellStyle name="0,0_x000d__x000a_NA_x000d__x000a_ 2 4 4" xfId="914"/>
    <cellStyle name="0,0_x000d__x000a_NA_x000d__x000a_ 2 4 4 2" xfId="924"/>
    <cellStyle name="0,0_x000d__x000a_NA_x000d__x000a_ 2 4 4 2 2" xfId="723"/>
    <cellStyle name="0,0_x000d__x000a_NA_x000d__x000a_ 2 4 4 2 3" xfId="292"/>
    <cellStyle name="0,0_x000d__x000a_NA_x000d__x000a_ 2 4 4 3" xfId="932"/>
    <cellStyle name="0,0_x000d__x000a_NA_x000d__x000a_ 2 4 4 4" xfId="943"/>
    <cellStyle name="0,0_x000d__x000a_NA_x000d__x000a_ 2 4 5" xfId="949"/>
    <cellStyle name="0,0_x000d__x000a_NA_x000d__x000a_ 2 4 5 2" xfId="961"/>
    <cellStyle name="0,0_x000d__x000a_NA_x000d__x000a_ 2 4 5 2 2" xfId="864"/>
    <cellStyle name="0,0_x000d__x000a_NA_x000d__x000a_ 2 4 5 2 3" xfId="323"/>
    <cellStyle name="0,0_x000d__x000a_NA_x000d__x000a_ 2 4 5 3" xfId="969"/>
    <cellStyle name="0,0_x000d__x000a_NA_x000d__x000a_ 2 4 5 4" xfId="972"/>
    <cellStyle name="0,0_x000d__x000a_NA_x000d__x000a_ 2 4 6" xfId="980"/>
    <cellStyle name="0,0_x000d__x000a_NA_x000d__x000a_ 2 4 6 2" xfId="990"/>
    <cellStyle name="0,0_x000d__x000a_NA_x000d__x000a_ 2 4 6 3" xfId="995"/>
    <cellStyle name="0,0_x000d__x000a_NA_x000d__x000a_ 2 4 7" xfId="1004"/>
    <cellStyle name="0,0_x000d__x000a_NA_x000d__x000a_ 2 4 8" xfId="1008"/>
    <cellStyle name="0,0_x000d__x000a_NA_x000d__x000a_ 2 5" xfId="1010"/>
    <cellStyle name="0,0_x000d__x000a_NA_x000d__x000a_ 2 5 2" xfId="1013"/>
    <cellStyle name="0,0_x000d__x000a_NA_x000d__x000a_ 2 5 2 2" xfId="1015"/>
    <cellStyle name="0,0_x000d__x000a_NA_x000d__x000a_ 2 5 2 2 2" xfId="827"/>
    <cellStyle name="0,0_x000d__x000a_NA_x000d__x000a_ 2 5 2 2 3" xfId="1021"/>
    <cellStyle name="0,0_x000d__x000a_NA_x000d__x000a_ 2 5 2 3" xfId="1027"/>
    <cellStyle name="0,0_x000d__x000a_NA_x000d__x000a_ 2 5 2 4" xfId="1034"/>
    <cellStyle name="0,0_x000d__x000a_NA_x000d__x000a_ 2 5 3" xfId="1036"/>
    <cellStyle name="0,0_x000d__x000a_NA_x000d__x000a_ 2 5 3 2" xfId="1042"/>
    <cellStyle name="0,0_x000d__x000a_NA_x000d__x000a_ 2 5 3 2 2" xfId="939"/>
    <cellStyle name="0,0_x000d__x000a_NA_x000d__x000a_ 2 5 3 2 3" xfId="1049"/>
    <cellStyle name="0,0_x000d__x000a_NA_x000d__x000a_ 2 5 3 3" xfId="1056"/>
    <cellStyle name="0,0_x000d__x000a_NA_x000d__x000a_ 2 5 3 4" xfId="1064"/>
    <cellStyle name="0,0_x000d__x000a_NA_x000d__x000a_ 2 5 4" xfId="1067"/>
    <cellStyle name="0,0_x000d__x000a_NA_x000d__x000a_ 2 5 4 2" xfId="1073"/>
    <cellStyle name="0,0_x000d__x000a_NA_x000d__x000a_ 2 5 4 3" xfId="1079"/>
    <cellStyle name="0,0_x000d__x000a_NA_x000d__x000a_ 2 5 5" xfId="1085"/>
    <cellStyle name="0,0_x000d__x000a_NA_x000d__x000a_ 2 5 6" xfId="1093"/>
    <cellStyle name="0,0_x000d__x000a_NA_x000d__x000a_ 2 6" xfId="1094"/>
    <cellStyle name="0,0_x000d__x000a_NA_x000d__x000a_ 2 6 2" xfId="53"/>
    <cellStyle name="0,0_x000d__x000a_NA_x000d__x000a_ 2 6 2 2" xfId="1096"/>
    <cellStyle name="0,0_x000d__x000a_NA_x000d__x000a_ 2 6 2 3" xfId="1098"/>
    <cellStyle name="0,0_x000d__x000a_NA_x000d__x000a_ 2 6 3" xfId="1100"/>
    <cellStyle name="0,0_x000d__x000a_NA_x000d__x000a_ 2 6 4" xfId="1106"/>
    <cellStyle name="0,0_x000d__x000a_NA_x000d__x000a_ 2 7" xfId="145"/>
    <cellStyle name="0,0_x000d__x000a_NA_x000d__x000a_ 2 7 2" xfId="1108"/>
    <cellStyle name="0,0_x000d__x000a_NA_x000d__x000a_ 2 7 2 2" xfId="1110"/>
    <cellStyle name="0,0_x000d__x000a_NA_x000d__x000a_ 2 7 2 3" xfId="1111"/>
    <cellStyle name="0,0_x000d__x000a_NA_x000d__x000a_ 2 7 3" xfId="1117"/>
    <cellStyle name="0,0_x000d__x000a_NA_x000d__x000a_ 2 7 4" xfId="1122"/>
    <cellStyle name="0,0_x000d__x000a_NA_x000d__x000a_ 2 8" xfId="1123"/>
    <cellStyle name="0,0_x000d__x000a_NA_x000d__x000a_ 2 8 2" xfId="114"/>
    <cellStyle name="0,0_x000d__x000a_NA_x000d__x000a_ 2 8 2 2" xfId="1017"/>
    <cellStyle name="0,0_x000d__x000a_NA_x000d__x000a_ 2 8 2 3" xfId="1124"/>
    <cellStyle name="0,0_x000d__x000a_NA_x000d__x000a_ 2 8 3" xfId="210"/>
    <cellStyle name="0,0_x000d__x000a_NA_x000d__x000a_ 2 8 4" xfId="236"/>
    <cellStyle name="0,0_x000d__x000a_NA_x000d__x000a_ 2 9" xfId="1126"/>
    <cellStyle name="0,0_x000d__x000a_NA_x000d__x000a_ 2 9 2" xfId="451"/>
    <cellStyle name="0,0_x000d__x000a_NA_x000d__x000a_ 2 9 2 2" xfId="1043"/>
    <cellStyle name="0,0_x000d__x000a_NA_x000d__x000a_ 2 9 2 3" xfId="875"/>
    <cellStyle name="0,0_x000d__x000a_NA_x000d__x000a_ 2 9 3" xfId="98"/>
    <cellStyle name="0,0_x000d__x000a_NA_x000d__x000a_ 2 9 4" xfId="1127"/>
    <cellStyle name="0,0_x000d__x000a_NA_x000d__x000a_ 2_11" xfId="780"/>
    <cellStyle name="0,0_x000d__x000a_NA_x000d__x000a_ 20" xfId="469"/>
    <cellStyle name="0,0_x000d__x000a_NA_x000d__x000a_ 21" xfId="500"/>
    <cellStyle name="0,0_x000d__x000a_NA_x000d__x000a_ 22" xfId="520"/>
    <cellStyle name="0,0_x000d__x000a_NA_x000d__x000a_ 23" xfId="523"/>
    <cellStyle name="0,0_x000d__x000a_NA_x000d__x000a_ 24" xfId="526"/>
    <cellStyle name="0,0_x000d__x000a_NA_x000d__x000a_ 25" xfId="1129"/>
    <cellStyle name="0,0_x000d__x000a_NA_x000d__x000a_ 26" xfId="15"/>
    <cellStyle name="0,0_x000d__x000a_NA_x000d__x000a_ 27" xfId="893"/>
    <cellStyle name="0,0_x000d__x000a_NA_x000d__x000a_ 28" xfId="253"/>
    <cellStyle name="0,0_x000d__x000a_NA_x000d__x000a_ 29" xfId="101"/>
    <cellStyle name="0,0_x000d__x000a_NA_x000d__x000a_ 3" xfId="350"/>
    <cellStyle name="0,0_x000d__x000a_NA_x000d__x000a_ 3 10" xfId="1131"/>
    <cellStyle name="0,0_x000d__x000a_NA_x000d__x000a_ 3 10 2" xfId="1133"/>
    <cellStyle name="0,0_x000d__x000a_NA_x000d__x000a_ 3 10 2 2" xfId="557"/>
    <cellStyle name="0,0_x000d__x000a_NA_x000d__x000a_ 3 10 2 3" xfId="585"/>
    <cellStyle name="0,0_x000d__x000a_NA_x000d__x000a_ 3 10 3" xfId="1136"/>
    <cellStyle name="0,0_x000d__x000a_NA_x000d__x000a_ 3 10 4" xfId="916"/>
    <cellStyle name="0,0_x000d__x000a_NA_x000d__x000a_ 3 11" xfId="1137"/>
    <cellStyle name="0,0_x000d__x000a_NA_x000d__x000a_ 3 11 2" xfId="1142"/>
    <cellStyle name="0,0_x000d__x000a_NA_x000d__x000a_ 3 11 3" xfId="1147"/>
    <cellStyle name="0,0_x000d__x000a_NA_x000d__x000a_ 3 12" xfId="1148"/>
    <cellStyle name="0,0_x000d__x000a_NA_x000d__x000a_ 3 13" xfId="1149"/>
    <cellStyle name="0,0_x000d__x000a_NA_x000d__x000a_ 3 2" xfId="362"/>
    <cellStyle name="0,0_x000d__x000a_NA_x000d__x000a_ 3 2 2" xfId="329"/>
    <cellStyle name="0,0_x000d__x000a_NA_x000d__x000a_ 3 2 2 2" xfId="1150"/>
    <cellStyle name="0,0_x000d__x000a_NA_x000d__x000a_ 3 2 2 2 2" xfId="1152"/>
    <cellStyle name="0,0_x000d__x000a_NA_x000d__x000a_ 3 2 2 2 3" xfId="1038"/>
    <cellStyle name="0,0_x000d__x000a_NA_x000d__x000a_ 3 2 2 3" xfId="1153"/>
    <cellStyle name="0,0_x000d__x000a_NA_x000d__x000a_ 3 2 2 4" xfId="240"/>
    <cellStyle name="0,0_x000d__x000a_NA_x000d__x000a_ 3 2 3" xfId="333"/>
    <cellStyle name="0,0_x000d__x000a_NA_x000d__x000a_ 3 2 3 2" xfId="1154"/>
    <cellStyle name="0,0_x000d__x000a_NA_x000d__x000a_ 3 2 3 2 2" xfId="1155"/>
    <cellStyle name="0,0_x000d__x000a_NA_x000d__x000a_ 3 2 3 2 3" xfId="1159"/>
    <cellStyle name="0,0_x000d__x000a_NA_x000d__x000a_ 3 2 3 3" xfId="1160"/>
    <cellStyle name="0,0_x000d__x000a_NA_x000d__x000a_ 3 2 3 4" xfId="270"/>
    <cellStyle name="0,0_x000d__x000a_NA_x000d__x000a_ 3 2 4" xfId="1161"/>
    <cellStyle name="0,0_x000d__x000a_NA_x000d__x000a_ 3 2 4 2" xfId="1163"/>
    <cellStyle name="0,0_x000d__x000a_NA_x000d__x000a_ 3 2 4 2 2" xfId="580"/>
    <cellStyle name="0,0_x000d__x000a_NA_x000d__x000a_ 3 2 4 2 3" xfId="596"/>
    <cellStyle name="0,0_x000d__x000a_NA_x000d__x000a_ 3 2 4 3" xfId="1165"/>
    <cellStyle name="0,0_x000d__x000a_NA_x000d__x000a_ 3 2 4 4" xfId="285"/>
    <cellStyle name="0,0_x000d__x000a_NA_x000d__x000a_ 3 2 5" xfId="1166"/>
    <cellStyle name="0,0_x000d__x000a_NA_x000d__x000a_ 3 2 5 2" xfId="1025"/>
    <cellStyle name="0,0_x000d__x000a_NA_x000d__x000a_ 3 2 5 3" xfId="1030"/>
    <cellStyle name="0,0_x000d__x000a_NA_x000d__x000a_ 3 2 6" xfId="1168"/>
    <cellStyle name="0,0_x000d__x000a_NA_x000d__x000a_ 3 2 7" xfId="1172"/>
    <cellStyle name="0,0_x000d__x000a_NA_x000d__x000a_ 3 3" xfId="376"/>
    <cellStyle name="0,0_x000d__x000a_NA_x000d__x000a_ 3 3 2" xfId="412"/>
    <cellStyle name="0,0_x000d__x000a_NA_x000d__x000a_ 3 3 2 2" xfId="75"/>
    <cellStyle name="0,0_x000d__x000a_NA_x000d__x000a_ 3 3 2 2 2" xfId="415"/>
    <cellStyle name="0,0_x000d__x000a_NA_x000d__x000a_ 3 3 2 2 3" xfId="61"/>
    <cellStyle name="0,0_x000d__x000a_NA_x000d__x000a_ 3 3 2 3" xfId="40"/>
    <cellStyle name="0,0_x000d__x000a_NA_x000d__x000a_ 3 3 2 4" xfId="109"/>
    <cellStyle name="0,0_x000d__x000a_NA_x000d__x000a_ 3 3 3" xfId="422"/>
    <cellStyle name="0,0_x000d__x000a_NA_x000d__x000a_ 3 3 3 2" xfId="428"/>
    <cellStyle name="0,0_x000d__x000a_NA_x000d__x000a_ 3 3 3 3" xfId="443"/>
    <cellStyle name="0,0_x000d__x000a_NA_x000d__x000a_ 3 3 4" xfId="452"/>
    <cellStyle name="0,0_x000d__x000a_NA_x000d__x000a_ 3 3 5" xfId="1174"/>
    <cellStyle name="0,0_x000d__x000a_NA_x000d__x000a_ 3 4" xfId="1181"/>
    <cellStyle name="0,0_x000d__x000a_NA_x000d__x000a_ 3 4 2" xfId="480"/>
    <cellStyle name="0,0_x000d__x000a_NA_x000d__x000a_ 3 4 2 2" xfId="1182"/>
    <cellStyle name="0,0_x000d__x000a_NA_x000d__x000a_ 3 4 2 2 2" xfId="212"/>
    <cellStyle name="0,0_x000d__x000a_NA_x000d__x000a_ 3 4 2 2 3" xfId="238"/>
    <cellStyle name="0,0_x000d__x000a_NA_x000d__x000a_ 3 4 2 3" xfId="1183"/>
    <cellStyle name="0,0_x000d__x000a_NA_x000d__x000a_ 3 4 2 4" xfId="1187"/>
    <cellStyle name="0,0_x000d__x000a_NA_x000d__x000a_ 3 4 3" xfId="487"/>
    <cellStyle name="0,0_x000d__x000a_NA_x000d__x000a_ 3 4 3 2" xfId="384"/>
    <cellStyle name="0,0_x000d__x000a_NA_x000d__x000a_ 3 4 3 3" xfId="396"/>
    <cellStyle name="0,0_x000d__x000a_NA_x000d__x000a_ 3 4 4" xfId="616"/>
    <cellStyle name="0,0_x000d__x000a_NA_x000d__x000a_ 3 4 5" xfId="137"/>
    <cellStyle name="0,0_x000d__x000a_NA_x000d__x000a_ 3 5" xfId="1188"/>
    <cellStyle name="0,0_x000d__x000a_NA_x000d__x000a_ 3 5 2" xfId="510"/>
    <cellStyle name="0,0_x000d__x000a_NA_x000d__x000a_ 3 5 2 2" xfId="1189"/>
    <cellStyle name="0,0_x000d__x000a_NA_x000d__x000a_ 3 5 2 2 2" xfId="1193"/>
    <cellStyle name="0,0_x000d__x000a_NA_x000d__x000a_ 3 5 2 2 3" xfId="1194"/>
    <cellStyle name="0,0_x000d__x000a_NA_x000d__x000a_ 3 5 2 3" xfId="1195"/>
    <cellStyle name="0,0_x000d__x000a_NA_x000d__x000a_ 3 5 2 4" xfId="1200"/>
    <cellStyle name="0,0_x000d__x000a_NA_x000d__x000a_ 3 5 3" xfId="627"/>
    <cellStyle name="0,0_x000d__x000a_NA_x000d__x000a_ 3 5 3 2" xfId="59"/>
    <cellStyle name="0,0_x000d__x000a_NA_x000d__x000a_ 3 5 3 3" xfId="631"/>
    <cellStyle name="0,0_x000d__x000a_NA_x000d__x000a_ 3 5 4" xfId="638"/>
    <cellStyle name="0,0_x000d__x000a_NA_x000d__x000a_ 3 5 5" xfId="648"/>
    <cellStyle name="0,0_x000d__x000a_NA_x000d__x000a_ 3 6" xfId="1201"/>
    <cellStyle name="0,0_x000d__x000a_NA_x000d__x000a_ 3 6 2" xfId="1203"/>
    <cellStyle name="0,0_x000d__x000a_NA_x000d__x000a_ 3 6 2 2" xfId="1204"/>
    <cellStyle name="0,0_x000d__x000a_NA_x000d__x000a_ 3 6 2 3" xfId="1206"/>
    <cellStyle name="0,0_x000d__x000a_NA_x000d__x000a_ 3 6 3" xfId="603"/>
    <cellStyle name="0,0_x000d__x000a_NA_x000d__x000a_ 3 6 4" xfId="655"/>
    <cellStyle name="0,0_x000d__x000a_NA_x000d__x000a_ 3 7" xfId="1207"/>
    <cellStyle name="0,0_x000d__x000a_NA_x000d__x000a_ 3 7 2" xfId="1208"/>
    <cellStyle name="0,0_x000d__x000a_NA_x000d__x000a_ 3 7 2 2" xfId="298"/>
    <cellStyle name="0,0_x000d__x000a_NA_x000d__x000a_ 3 7 2 3" xfId="301"/>
    <cellStyle name="0,0_x000d__x000a_NA_x000d__x000a_ 3 7 3" xfId="358"/>
    <cellStyle name="0,0_x000d__x000a_NA_x000d__x000a_ 3 7 4" xfId="370"/>
    <cellStyle name="0,0_x000d__x000a_NA_x000d__x000a_ 3 8" xfId="1209"/>
    <cellStyle name="0,0_x000d__x000a_NA_x000d__x000a_ 3 8 2" xfId="1184"/>
    <cellStyle name="0,0_x000d__x000a_NA_x000d__x000a_ 3 8 2 2" xfId="497"/>
    <cellStyle name="0,0_x000d__x000a_NA_x000d__x000a_ 3 8 2 3" xfId="516"/>
    <cellStyle name="0,0_x000d__x000a_NA_x000d__x000a_ 3 8 3" xfId="1214"/>
    <cellStyle name="0,0_x000d__x000a_NA_x000d__x000a_ 3 8 4" xfId="1220"/>
    <cellStyle name="0,0_x000d__x000a_NA_x000d__x000a_ 3 9" xfId="1157"/>
    <cellStyle name="0,0_x000d__x000a_NA_x000d__x000a_ 3 9 2" xfId="1222"/>
    <cellStyle name="0,0_x000d__x000a_NA_x000d__x000a_ 3 9 2 2" xfId="1223"/>
    <cellStyle name="0,0_x000d__x000a_NA_x000d__x000a_ 3 9 2 3" xfId="1225"/>
    <cellStyle name="0,0_x000d__x000a_NA_x000d__x000a_ 3 9 3" xfId="1228"/>
    <cellStyle name="0,0_x000d__x000a_NA_x000d__x000a_ 3 9 4" xfId="1234"/>
    <cellStyle name="0,0_x000d__x000a_NA_x000d__x000a_ 30" xfId="1130"/>
    <cellStyle name="0,0_x000d__x000a_NA_x000d__x000a_ 32" xfId="35701"/>
    <cellStyle name="0,0_x000d__x000a_NA_x000d__x000a_ 4" xfId="381"/>
    <cellStyle name="0,0_x000d__x000a_NA_x000d__x000a_ 4 10" xfId="1240"/>
    <cellStyle name="0,0_x000d__x000a_NA_x000d__x000a_ 4 11" xfId="982"/>
    <cellStyle name="0,0_x000d__x000a_NA_x000d__x000a_ 4 2" xfId="1212"/>
    <cellStyle name="0,0_x000d__x000a_NA_x000d__x000a_ 4 2 2" xfId="1241"/>
    <cellStyle name="0,0_x000d__x000a_NA_x000d__x000a_ 4 2 2 2" xfId="1242"/>
    <cellStyle name="0,0_x000d__x000a_NA_x000d__x000a_ 4 2 2 2 2" xfId="1102"/>
    <cellStyle name="0,0_x000d__x000a_NA_x000d__x000a_ 4 2 2 2 3" xfId="1245"/>
    <cellStyle name="0,0_x000d__x000a_NA_x000d__x000a_ 4 2 2 3" xfId="1249"/>
    <cellStyle name="0,0_x000d__x000a_NA_x000d__x000a_ 4 2 2 4" xfId="1254"/>
    <cellStyle name="0,0_x000d__x000a_NA_x000d__x000a_ 4 2 3" xfId="1255"/>
    <cellStyle name="0,0_x000d__x000a_NA_x000d__x000a_ 4 2 3 2" xfId="1256"/>
    <cellStyle name="0,0_x000d__x000a_NA_x000d__x000a_ 4 2 3 3" xfId="1262"/>
    <cellStyle name="0,0_x000d__x000a_NA_x000d__x000a_ 4 2 4" xfId="1263"/>
    <cellStyle name="0,0_x000d__x000a_NA_x000d__x000a_ 4 2 5" xfId="1264"/>
    <cellStyle name="0,0_x000d__x000a_NA_x000d__x000a_ 4 3" xfId="1216"/>
    <cellStyle name="0,0_x000d__x000a_NA_x000d__x000a_ 4 3 2" xfId="1266"/>
    <cellStyle name="0,0_x000d__x000a_NA_x000d__x000a_ 4 3 2 2" xfId="1267"/>
    <cellStyle name="0,0_x000d__x000a_NA_x000d__x000a_ 4 3 2 2 2" xfId="1273"/>
    <cellStyle name="0,0_x000d__x000a_NA_x000d__x000a_ 4 3 2 2 3" xfId="760"/>
    <cellStyle name="0,0_x000d__x000a_NA_x000d__x000a_ 4 3 2 3" xfId="1278"/>
    <cellStyle name="0,0_x000d__x000a_NA_x000d__x000a_ 4 3 2 4" xfId="1286"/>
    <cellStyle name="0,0_x000d__x000a_NA_x000d__x000a_ 4 3 3" xfId="1287"/>
    <cellStyle name="0,0_x000d__x000a_NA_x000d__x000a_ 4 3 3 2" xfId="1289"/>
    <cellStyle name="0,0_x000d__x000a_NA_x000d__x000a_ 4 3 3 3" xfId="1295"/>
    <cellStyle name="0,0_x000d__x000a_NA_x000d__x000a_ 4 3 4" xfId="1296"/>
    <cellStyle name="0,0_x000d__x000a_NA_x000d__x000a_ 4 3 5" xfId="1298"/>
    <cellStyle name="0,0_x000d__x000a_NA_x000d__x000a_ 4 4" xfId="1300"/>
    <cellStyle name="0,0_x000d__x000a_NA_x000d__x000a_ 4 4 2" xfId="1303"/>
    <cellStyle name="0,0_x000d__x000a_NA_x000d__x000a_ 4 4 2 2" xfId="1305"/>
    <cellStyle name="0,0_x000d__x000a_NA_x000d__x000a_ 4 4 2 2 2" xfId="1306"/>
    <cellStyle name="0,0_x000d__x000a_NA_x000d__x000a_ 4 4 2 2 3" xfId="1307"/>
    <cellStyle name="0,0_x000d__x000a_NA_x000d__x000a_ 4 4 2 3" xfId="1311"/>
    <cellStyle name="0,0_x000d__x000a_NA_x000d__x000a_ 4 4 2 4" xfId="565"/>
    <cellStyle name="0,0_x000d__x000a_NA_x000d__x000a_ 4 4 3" xfId="669"/>
    <cellStyle name="0,0_x000d__x000a_NA_x000d__x000a_ 4 4 3 2" xfId="258"/>
    <cellStyle name="0,0_x000d__x000a_NA_x000d__x000a_ 4 4 3 3" xfId="262"/>
    <cellStyle name="0,0_x000d__x000a_NA_x000d__x000a_ 4 4 4" xfId="119"/>
    <cellStyle name="0,0_x000d__x000a_NA_x000d__x000a_ 4 4 5" xfId="1314"/>
    <cellStyle name="0,0_x000d__x000a_NA_x000d__x000a_ 4 5" xfId="1316"/>
    <cellStyle name="0,0_x000d__x000a_NA_x000d__x000a_ 4 5 2" xfId="1248"/>
    <cellStyle name="0,0_x000d__x000a_NA_x000d__x000a_ 4 5 2 2" xfId="1121"/>
    <cellStyle name="0,0_x000d__x000a_NA_x000d__x000a_ 4 5 2 2 2" xfId="1320"/>
    <cellStyle name="0,0_x000d__x000a_NA_x000d__x000a_ 4 5 2 2 3" xfId="1325"/>
    <cellStyle name="0,0_x000d__x000a_NA_x000d__x000a_ 4 5 2 3" xfId="1330"/>
    <cellStyle name="0,0_x000d__x000a_NA_x000d__x000a_ 4 5 2 4" xfId="23"/>
    <cellStyle name="0,0_x000d__x000a_NA_x000d__x000a_ 4 5 3" xfId="1252"/>
    <cellStyle name="0,0_x000d__x000a_NA_x000d__x000a_ 4 5 3 2" xfId="233"/>
    <cellStyle name="0,0_x000d__x000a_NA_x000d__x000a_ 4 5 3 3" xfId="1333"/>
    <cellStyle name="0,0_x000d__x000a_NA_x000d__x000a_ 4 5 4" xfId="1336"/>
    <cellStyle name="0,0_x000d__x000a_NA_x000d__x000a_ 4 5 5" xfId="1339"/>
    <cellStyle name="0,0_x000d__x000a_NA_x000d__x000a_ 4 6" xfId="462"/>
    <cellStyle name="0,0_x000d__x000a_NA_x000d__x000a_ 4 6 2" xfId="1259"/>
    <cellStyle name="0,0_x000d__x000a_NA_x000d__x000a_ 4 6 2 2" xfId="366"/>
    <cellStyle name="0,0_x000d__x000a_NA_x000d__x000a_ 4 6 2 3" xfId="1178"/>
    <cellStyle name="0,0_x000d__x000a_NA_x000d__x000a_ 4 6 3" xfId="1343"/>
    <cellStyle name="0,0_x000d__x000a_NA_x000d__x000a_ 4 6 4" xfId="1348"/>
    <cellStyle name="0,0_x000d__x000a_NA_x000d__x000a_ 4 7" xfId="1351"/>
    <cellStyle name="0,0_x000d__x000a_NA_x000d__x000a_ 4 7 2" xfId="1355"/>
    <cellStyle name="0,0_x000d__x000a_NA_x000d__x000a_ 4 7 2 2" xfId="1360"/>
    <cellStyle name="0,0_x000d__x000a_NA_x000d__x000a_ 4 7 2 3" xfId="1365"/>
    <cellStyle name="0,0_x000d__x000a_NA_x000d__x000a_ 4 7 3" xfId="1367"/>
    <cellStyle name="0,0_x000d__x000a_NA_x000d__x000a_ 4 7 4" xfId="1358"/>
    <cellStyle name="0,0_x000d__x000a_NA_x000d__x000a_ 4 8" xfId="1370"/>
    <cellStyle name="0,0_x000d__x000a_NA_x000d__x000a_ 4 8 2" xfId="1197"/>
    <cellStyle name="0,0_x000d__x000a_NA_x000d__x000a_ 4 8 2 2" xfId="1373"/>
    <cellStyle name="0,0_x000d__x000a_NA_x000d__x000a_ 4 8 2 3" xfId="1376"/>
    <cellStyle name="0,0_x000d__x000a_NA_x000d__x000a_ 4 8 3" xfId="1378"/>
    <cellStyle name="0,0_x000d__x000a_NA_x000d__x000a_ 4 8 4" xfId="1381"/>
    <cellStyle name="0,0_x000d__x000a_NA_x000d__x000a_ 4 9" xfId="1382"/>
    <cellStyle name="0,0_x000d__x000a_NA_x000d__x000a_ 4 9 2" xfId="1385"/>
    <cellStyle name="0,0_x000d__x000a_NA_x000d__x000a_ 4 9 3" xfId="1386"/>
    <cellStyle name="0,0_x000d__x000a_NA_x000d__x000a_ 5" xfId="393"/>
    <cellStyle name="0,0_x000d__x000a_NA_x000d__x000a_ 5 2" xfId="1226"/>
    <cellStyle name="0,0_x000d__x000a_NA_x000d__x000a_ 5 2 2" xfId="1388"/>
    <cellStyle name="0,0_x000d__x000a_NA_x000d__x000a_ 5 2 2 2" xfId="945"/>
    <cellStyle name="0,0_x000d__x000a_NA_x000d__x000a_ 5 2 2 2 2" xfId="954"/>
    <cellStyle name="0,0_x000d__x000a_NA_x000d__x000a_ 5 2 2 2 3" xfId="962"/>
    <cellStyle name="0,0_x000d__x000a_NA_x000d__x000a_ 5 2 2 3" xfId="977"/>
    <cellStyle name="0,0_x000d__x000a_NA_x000d__x000a_ 5 2 2 4" xfId="1001"/>
    <cellStyle name="0,0_x000d__x000a_NA_x000d__x000a_ 5 2 3" xfId="1389"/>
    <cellStyle name="0,0_x000d__x000a_NA_x000d__x000a_ 5 2 3 2" xfId="1081"/>
    <cellStyle name="0,0_x000d__x000a_NA_x000d__x000a_ 5 2 3 3" xfId="1089"/>
    <cellStyle name="0,0_x000d__x000a_NA_x000d__x000a_ 5 2 4" xfId="1390"/>
    <cellStyle name="0,0_x000d__x000a_NA_x000d__x000a_ 5 2 5" xfId="1391"/>
    <cellStyle name="0,0_x000d__x000a_NA_x000d__x000a_ 5 3" xfId="1230"/>
    <cellStyle name="0,0_x000d__x000a_NA_x000d__x000a_ 5 3 2" xfId="187"/>
    <cellStyle name="0,0_x000d__x000a_NA_x000d__x000a_ 5 3 2 2" xfId="132"/>
    <cellStyle name="0,0_x000d__x000a_NA_x000d__x000a_ 5 3 2 2 2" xfId="1115"/>
    <cellStyle name="0,0_x000d__x000a_NA_x000d__x000a_ 5 3 2 2 3" xfId="1395"/>
    <cellStyle name="0,0_x000d__x000a_NA_x000d__x000a_ 5 3 2 3" xfId="1401"/>
    <cellStyle name="0,0_x000d__x000a_NA_x000d__x000a_ 5 3 2 4" xfId="1408"/>
    <cellStyle name="0,0_x000d__x000a_NA_x000d__x000a_ 5 3 3" xfId="206"/>
    <cellStyle name="0,0_x000d__x000a_NA_x000d__x000a_ 5 3 3 2" xfId="646"/>
    <cellStyle name="0,0_x000d__x000a_NA_x000d__x000a_ 5 3 3 3" xfId="1412"/>
    <cellStyle name="0,0_x000d__x000a_NA_x000d__x000a_ 5 3 4" xfId="226"/>
    <cellStyle name="0,0_x000d__x000a_NA_x000d__x000a_ 5 3 5" xfId="1269"/>
    <cellStyle name="0,0_x000d__x000a_NA_x000d__x000a_ 5 4" xfId="1415"/>
    <cellStyle name="0,0_x000d__x000a_NA_x000d__x000a_ 5 4 2" xfId="1417"/>
    <cellStyle name="0,0_x000d__x000a_NA_x000d__x000a_ 5 4 2 2" xfId="1419"/>
    <cellStyle name="0,0_x000d__x000a_NA_x000d__x000a_ 5 4 2 2 2" xfId="300"/>
    <cellStyle name="0,0_x000d__x000a_NA_x000d__x000a_ 5 4 2 2 3" xfId="1420"/>
    <cellStyle name="0,0_x000d__x000a_NA_x000d__x000a_ 5 4 2 3" xfId="1424"/>
    <cellStyle name="0,0_x000d__x000a_NA_x000d__x000a_ 5 4 2 4" xfId="1429"/>
    <cellStyle name="0,0_x000d__x000a_NA_x000d__x000a_ 5 4 3" xfId="1430"/>
    <cellStyle name="0,0_x000d__x000a_NA_x000d__x000a_ 5 4 3 2" xfId="1432"/>
    <cellStyle name="0,0_x000d__x000a_NA_x000d__x000a_ 5 4 3 3" xfId="1434"/>
    <cellStyle name="0,0_x000d__x000a_NA_x000d__x000a_ 5 4 4" xfId="1436"/>
    <cellStyle name="0,0_x000d__x000a_NA_x000d__x000a_ 5 4 5" xfId="1439"/>
    <cellStyle name="0,0_x000d__x000a_NA_x000d__x000a_ 5 5" xfId="1442"/>
    <cellStyle name="0,0_x000d__x000a_NA_x000d__x000a_ 5 5 2" xfId="1447"/>
    <cellStyle name="0,0_x000d__x000a_NA_x000d__x000a_ 5 5 2 2" xfId="1451"/>
    <cellStyle name="0,0_x000d__x000a_NA_x000d__x000a_ 5 5 2 2 2" xfId="1363"/>
    <cellStyle name="0,0_x000d__x000a_NA_x000d__x000a_ 5 5 2 2 3" xfId="1453"/>
    <cellStyle name="0,0_x000d__x000a_NA_x000d__x000a_ 5 5 2 3" xfId="1459"/>
    <cellStyle name="0,0_x000d__x000a_NA_x000d__x000a_ 5 5 2 4" xfId="1467"/>
    <cellStyle name="0,0_x000d__x000a_NA_x000d__x000a_ 5 5 3" xfId="1469"/>
    <cellStyle name="0,0_x000d__x000a_NA_x000d__x000a_ 5 5 3 2" xfId="1474"/>
    <cellStyle name="0,0_x000d__x000a_NA_x000d__x000a_ 5 5 3 3" xfId="1476"/>
    <cellStyle name="0,0_x000d__x000a_NA_x000d__x000a_ 5 5 4" xfId="1478"/>
    <cellStyle name="0,0_x000d__x000a_NA_x000d__x000a_ 5 5 5" xfId="1483"/>
    <cellStyle name="0,0_x000d__x000a_NA_x000d__x000a_ 5 6" xfId="1485"/>
    <cellStyle name="0,0_x000d__x000a_NA_x000d__x000a_ 5 6 2" xfId="1488"/>
    <cellStyle name="0,0_x000d__x000a_NA_x000d__x000a_ 5 6 2 2" xfId="553"/>
    <cellStyle name="0,0_x000d__x000a_NA_x000d__x000a_ 5 6 2 3" xfId="1492"/>
    <cellStyle name="0,0_x000d__x000a_NA_x000d__x000a_ 5 6 3" xfId="1497"/>
    <cellStyle name="0,0_x000d__x000a_NA_x000d__x000a_ 5 6 4" xfId="1506"/>
    <cellStyle name="0,0_x000d__x000a_NA_x000d__x000a_ 5 7" xfId="1507"/>
    <cellStyle name="0,0_x000d__x000a_NA_x000d__x000a_ 5 7 2" xfId="1511"/>
    <cellStyle name="0,0_x000d__x000a_NA_x000d__x000a_ 5 7 3" xfId="1514"/>
    <cellStyle name="0,0_x000d__x000a_NA_x000d__x000a_ 5 8" xfId="1515"/>
    <cellStyle name="0,0_x000d__x000a_NA_x000d__x000a_ 5 9" xfId="277"/>
    <cellStyle name="0,0_x000d__x000a_NA_x000d__x000a_ 6" xfId="1518"/>
    <cellStyle name="0,0_x000d__x000a_NA_x000d__x000a_ 6 2" xfId="1519"/>
    <cellStyle name="0,0_x000d__x000a_NA_x000d__x000a_ 6 2 2" xfId="1520"/>
    <cellStyle name="0,0_x000d__x000a_NA_x000d__x000a_ 6 2 2 2" xfId="1521"/>
    <cellStyle name="0,0_x000d__x000a_NA_x000d__x000a_ 6 2 2 3" xfId="1523"/>
    <cellStyle name="0,0_x000d__x000a_NA_x000d__x000a_ 6 2 3" xfId="1524"/>
    <cellStyle name="0,0_x000d__x000a_NA_x000d__x000a_ 6 2 4" xfId="1525"/>
    <cellStyle name="0,0_x000d__x000a_NA_x000d__x000a_ 6 3" xfId="1526"/>
    <cellStyle name="0,0_x000d__x000a_NA_x000d__x000a_ 6 3 2" xfId="1527"/>
    <cellStyle name="0,0_x000d__x000a_NA_x000d__x000a_ 6 3 3" xfId="1528"/>
    <cellStyle name="0,0_x000d__x000a_NA_x000d__x000a_ 6 4" xfId="1530"/>
    <cellStyle name="0,0_x000d__x000a_NA_x000d__x000a_ 6 5" xfId="1533"/>
    <cellStyle name="0,0_x000d__x000a_NA_x000d__x000a_ 7" xfId="1534"/>
    <cellStyle name="0,0_x000d__x000a_NA_x000d__x000a_ 7 2" xfId="1535"/>
    <cellStyle name="0,0_x000d__x000a_NA_x000d__x000a_ 7 2 2" xfId="1536"/>
    <cellStyle name="0,0_x000d__x000a_NA_x000d__x000a_ 7 2 2 2" xfId="1537"/>
    <cellStyle name="0,0_x000d__x000a_NA_x000d__x000a_ 7 2 2 3" xfId="1539"/>
    <cellStyle name="0,0_x000d__x000a_NA_x000d__x000a_ 7 2 3" xfId="1540"/>
    <cellStyle name="0,0_x000d__x000a_NA_x000d__x000a_ 7 2 4" xfId="1542"/>
    <cellStyle name="0,0_x000d__x000a_NA_x000d__x000a_ 7 3" xfId="1544"/>
    <cellStyle name="0,0_x000d__x000a_NA_x000d__x000a_ 7 3 2" xfId="1545"/>
    <cellStyle name="0,0_x000d__x000a_NA_x000d__x000a_ 7 3 3" xfId="1546"/>
    <cellStyle name="0,0_x000d__x000a_NA_x000d__x000a_ 7 4" xfId="1548"/>
    <cellStyle name="0,0_x000d__x000a_NA_x000d__x000a_ 7 5" xfId="1549"/>
    <cellStyle name="0,0_x000d__x000a_NA_x000d__x000a_ 8" xfId="1551"/>
    <cellStyle name="0,0_x000d__x000a_NA_x000d__x000a_ 8 2" xfId="1552"/>
    <cellStyle name="0,0_x000d__x000a_NA_x000d__x000a_ 8 2 2" xfId="1555"/>
    <cellStyle name="0,0_x000d__x000a_NA_x000d__x000a_ 8 2 2 2" xfId="1558"/>
    <cellStyle name="0,0_x000d__x000a_NA_x000d__x000a_ 8 2 2 3" xfId="1559"/>
    <cellStyle name="0,0_x000d__x000a_NA_x000d__x000a_ 8 2 3" xfId="1560"/>
    <cellStyle name="0,0_x000d__x000a_NA_x000d__x000a_ 8 2 4" xfId="1564"/>
    <cellStyle name="0,0_x000d__x000a_NA_x000d__x000a_ 8 3" xfId="1565"/>
    <cellStyle name="0,0_x000d__x000a_NA_x000d__x000a_ 8 3 2" xfId="1567"/>
    <cellStyle name="0,0_x000d__x000a_NA_x000d__x000a_ 8 3 3" xfId="1568"/>
    <cellStyle name="0,0_x000d__x000a_NA_x000d__x000a_ 8 4" xfId="1569"/>
    <cellStyle name="0,0_x000d__x000a_NA_x000d__x000a_ 8 5" xfId="1272"/>
    <cellStyle name="0,0_x000d__x000a_NA_x000d__x000a_ 9" xfId="1575"/>
    <cellStyle name="0,0_x000d__x000a_NA_x000d__x000a_ 9 2" xfId="1578"/>
    <cellStyle name="0,0_x000d__x000a_NA_x000d__x000a_ 9 2 2" xfId="1583"/>
    <cellStyle name="0,0_x000d__x000a_NA_x000d__x000a_ 9 2 2 2" xfId="1591"/>
    <cellStyle name="0,0_x000d__x000a_NA_x000d__x000a_ 9 2 2 3" xfId="1602"/>
    <cellStyle name="0,0_x000d__x000a_NA_x000d__x000a_ 9 2 3" xfId="1605"/>
    <cellStyle name="0,0_x000d__x000a_NA_x000d__x000a_ 9 2 4" xfId="1607"/>
    <cellStyle name="0,0_x000d__x000a_NA_x000d__x000a_ 9 3" xfId="1609"/>
    <cellStyle name="0,0_x000d__x000a_NA_x000d__x000a_ 9 3 2" xfId="1613"/>
    <cellStyle name="0,0_x000d__x000a_NA_x000d__x000a_ 9 3 3" xfId="1616"/>
    <cellStyle name="0,0_x000d__x000a_NA_x000d__x000a_ 9 4" xfId="1618"/>
    <cellStyle name="0,0_x000d__x000a_NA_x000d__x000a_ 9 5" xfId="1623"/>
    <cellStyle name="0,0_x000d__x000a_NA_x000d__x000a__连云港电厂闸投标报价——20130721" xfId="1625"/>
    <cellStyle name="20% - 强调文字颜色 1 10" xfId="1630"/>
    <cellStyle name="20% - 强调文字颜色 1 10 2" xfId="1635"/>
    <cellStyle name="20% - 强调文字颜色 1 10 2 2" xfId="1640"/>
    <cellStyle name="20% - 强调文字颜色 1 10 2 3" xfId="1648"/>
    <cellStyle name="20% - 强调文字颜色 1 10 3" xfId="1651"/>
    <cellStyle name="20% - 强调文字颜色 1 10 4" xfId="1653"/>
    <cellStyle name="20% - 强调文字颜色 1 11" xfId="1658"/>
    <cellStyle name="20% - 强调文字颜色 1 11 2" xfId="1659"/>
    <cellStyle name="20% - 强调文字颜色 1 11 2 2" xfId="1662"/>
    <cellStyle name="20% - 强调文字颜色 1 11 2 3" xfId="1663"/>
    <cellStyle name="20% - 强调文字颜色 1 11 3" xfId="1664"/>
    <cellStyle name="20% - 强调文字颜色 1 11 4" xfId="104"/>
    <cellStyle name="20% - 强调文字颜色 1 12" xfId="1668"/>
    <cellStyle name="20% - 强调文字颜色 1 12 2" xfId="1671"/>
    <cellStyle name="20% - 强调文字颜色 1 12 2 2" xfId="1674"/>
    <cellStyle name="20% - 强调文字颜色 1 12 2 3" xfId="1676"/>
    <cellStyle name="20% - 强调文字颜色 1 12 3" xfId="1678"/>
    <cellStyle name="20% - 强调文字颜色 1 12 4" xfId="1679"/>
    <cellStyle name="20% - 强调文字颜色 1 13" xfId="1683"/>
    <cellStyle name="20% - 强调文字颜色 1 13 2" xfId="1684"/>
    <cellStyle name="20% - 强调文字颜色 1 13 3" xfId="1685"/>
    <cellStyle name="20% - 强调文字颜色 1 14" xfId="1690"/>
    <cellStyle name="20% - 强调文字颜色 1 15" xfId="1692"/>
    <cellStyle name="20% - 强调文字颜色 1 16" xfId="35641"/>
    <cellStyle name="20% - 强调文字颜色 1 2" xfId="1694"/>
    <cellStyle name="20% - 强调文字颜色 1 2 10" xfId="1696"/>
    <cellStyle name="20% - 强调文字颜色 1 2 10 2" xfId="1701"/>
    <cellStyle name="20% - 强调文字颜色 1 2 10 2 2" xfId="1706"/>
    <cellStyle name="20% - 强调文字颜色 1 2 10 2 3" xfId="1710"/>
    <cellStyle name="20% - 强调文字颜色 1 2 10 3" xfId="1713"/>
    <cellStyle name="20% - 强调文字颜色 1 2 10 4" xfId="1715"/>
    <cellStyle name="20% - 强调文字颜色 1 2 11" xfId="1716"/>
    <cellStyle name="20% - 强调文字颜色 1 2 11 2" xfId="1721"/>
    <cellStyle name="20% - 强调文字颜色 1 2 11 2 2" xfId="1722"/>
    <cellStyle name="20% - 强调文字颜色 1 2 11 2 3" xfId="1724"/>
    <cellStyle name="20% - 强调文字颜色 1 2 11 3" xfId="1725"/>
    <cellStyle name="20% - 强调文字颜色 1 2 11 4" xfId="1726"/>
    <cellStyle name="20% - 强调文字颜色 1 2 12" xfId="1196"/>
    <cellStyle name="20% - 强调文字颜色 1 2 12 2" xfId="1372"/>
    <cellStyle name="20% - 强调文字颜色 1 2 12 2 2" xfId="1727"/>
    <cellStyle name="20% - 强调文字颜色 1 2 12 2 3" xfId="1729"/>
    <cellStyle name="20% - 强调文字颜色 1 2 12 3" xfId="1375"/>
    <cellStyle name="20% - 强调文字颜色 1 2 12 4" xfId="1730"/>
    <cellStyle name="20% - 强调文字颜色 1 2 13" xfId="1377"/>
    <cellStyle name="20% - 强调文字颜色 1 2 13 2" xfId="1732"/>
    <cellStyle name="20% - 强调文字颜色 1 2 13 2 2" xfId="1733"/>
    <cellStyle name="20% - 强调文字颜色 1 2 13 2 3" xfId="1739"/>
    <cellStyle name="20% - 强调文字颜色 1 2 13 3" xfId="1741"/>
    <cellStyle name="20% - 强调文字颜色 1 2 13 4" xfId="1742"/>
    <cellStyle name="20% - 强调文字颜色 1 2 14" xfId="1379"/>
    <cellStyle name="20% - 强调文字颜色 1 2 14 2" xfId="1745"/>
    <cellStyle name="20% - 强调文字颜色 1 2 14 3" xfId="1748"/>
    <cellStyle name="20% - 强调文字颜色 1 2 15" xfId="1749"/>
    <cellStyle name="20% - 强调文字颜色 1 2 16" xfId="1752"/>
    <cellStyle name="20% - 强调文字颜色 1 2 2" xfId="1753"/>
    <cellStyle name="20% - 强调文字颜色 1 2 2 10" xfId="1756"/>
    <cellStyle name="20% - 强调文字颜色 1 2 2 2" xfId="1759"/>
    <cellStyle name="20% - 强调文字颜色 1 2 2 2 2" xfId="1764"/>
    <cellStyle name="20% - 强调文字颜色 1 2 2 2 2 2" xfId="1769"/>
    <cellStyle name="20% - 强调文字颜色 1 2 2 2 2 2 2" xfId="1770"/>
    <cellStyle name="20% - 强调文字颜色 1 2 2 2 2 2 2 2" xfId="625"/>
    <cellStyle name="20% - 强调文字颜色 1 2 2 2 2 2 2 3" xfId="637"/>
    <cellStyle name="20% - 强调文字颜色 1 2 2 2 2 2 3" xfId="1771"/>
    <cellStyle name="20% - 强调文字颜色 1 2 2 2 2 2 4" xfId="1774"/>
    <cellStyle name="20% - 强调文字颜色 1 2 2 2 2 3" xfId="1775"/>
    <cellStyle name="20% - 强调文字颜色 1 2 2 2 2 3 2" xfId="1776"/>
    <cellStyle name="20% - 强调文字颜色 1 2 2 2 2 3 2 2" xfId="1251"/>
    <cellStyle name="20% - 强调文字颜色 1 2 2 2 2 3 2 3" xfId="1335"/>
    <cellStyle name="20% - 强调文字颜色 1 2 2 2 2 3 3" xfId="1777"/>
    <cellStyle name="20% - 强调文字颜色 1 2 2 2 2 3 4" xfId="1783"/>
    <cellStyle name="20% - 强调文字颜色 1 2 2 2 2 4" xfId="1785"/>
    <cellStyle name="20% - 强调文字颜色 1 2 2 2 2 4 2" xfId="1788"/>
    <cellStyle name="20% - 强调文字颜色 1 2 2 2 2 4 2 2" xfId="1471"/>
    <cellStyle name="20% - 强调文字颜色 1 2 2 2 2 4 2 3" xfId="1480"/>
    <cellStyle name="20% - 强调文字颜色 1 2 2 2 2 4 3" xfId="1791"/>
    <cellStyle name="20% - 强调文字颜色 1 2 2 2 2 4 4" xfId="1792"/>
    <cellStyle name="20% - 强调文字颜色 1 2 2 2 2 5" xfId="1800"/>
    <cellStyle name="20% - 强调文字颜色 1 2 2 2 2 5 2" xfId="1805"/>
    <cellStyle name="20% - 强调文字颜色 1 2 2 2 2 5 2 2" xfId="1809"/>
    <cellStyle name="20% - 强调文字颜色 1 2 2 2 2 5 2 3" xfId="1811"/>
    <cellStyle name="20% - 强调文字颜色 1 2 2 2 2 5 3" xfId="1816"/>
    <cellStyle name="20% - 强调文字颜色 1 2 2 2 2 5 4" xfId="1817"/>
    <cellStyle name="20% - 强调文字颜色 1 2 2 2 2 6" xfId="1824"/>
    <cellStyle name="20% - 强调文字颜色 1 2 2 2 2 6 2" xfId="1829"/>
    <cellStyle name="20% - 强调文字颜色 1 2 2 2 2 6 3" xfId="1835"/>
    <cellStyle name="20% - 强调文字颜色 1 2 2 2 2 7" xfId="1843"/>
    <cellStyle name="20% - 强调文字颜色 1 2 2 2 2 8" xfId="1852"/>
    <cellStyle name="20% - 强调文字颜色 1 2 2 2 3" xfId="1861"/>
    <cellStyle name="20% - 强调文字颜色 1 2 2 2 3 2" xfId="1865"/>
    <cellStyle name="20% - 强调文字颜色 1 2 2 2 3 2 2" xfId="1866"/>
    <cellStyle name="20% - 强调文字颜色 1 2 2 2 3 2 3" xfId="1867"/>
    <cellStyle name="20% - 强调文字颜色 1 2 2 2 3 3" xfId="1868"/>
    <cellStyle name="20% - 强调文字颜色 1 2 2 2 3 4" xfId="1870"/>
    <cellStyle name="20% - 强调文字颜色 1 2 2 2 4" xfId="1872"/>
    <cellStyle name="20% - 强调文字颜色 1 2 2 2 4 2" xfId="1877"/>
    <cellStyle name="20% - 强调文字颜色 1 2 2 2 4 2 2" xfId="1880"/>
    <cellStyle name="20% - 强调文字颜色 1 2 2 2 4 2 3" xfId="1883"/>
    <cellStyle name="20% - 强调文字颜色 1 2 2 2 4 3" xfId="1887"/>
    <cellStyle name="20% - 强调文字颜色 1 2 2 2 4 4" xfId="1891"/>
    <cellStyle name="20% - 强调文字颜色 1 2 2 2 5" xfId="1893"/>
    <cellStyle name="20% - 强调文字颜色 1 2 2 2 5 2" xfId="1895"/>
    <cellStyle name="20% - 强调文字颜色 1 2 2 2 5 2 2" xfId="1901"/>
    <cellStyle name="20% - 强调文字颜色 1 2 2 2 5 2 3" xfId="1906"/>
    <cellStyle name="20% - 强调文字颜色 1 2 2 2 5 3" xfId="1909"/>
    <cellStyle name="20% - 强调文字颜色 1 2 2 2 5 4" xfId="1912"/>
    <cellStyle name="20% - 强调文字颜色 1 2 2 2 6" xfId="1913"/>
    <cellStyle name="20% - 强调文字颜色 1 2 2 2 6 2" xfId="1915"/>
    <cellStyle name="20% - 强调文字颜色 1 2 2 2 6 2 2" xfId="1920"/>
    <cellStyle name="20% - 强调文字颜色 1 2 2 2 6 2 3" xfId="884"/>
    <cellStyle name="20% - 强调文字颜色 1 2 2 2 6 3" xfId="1923"/>
    <cellStyle name="20% - 强调文字颜色 1 2 2 2 6 4" xfId="1928"/>
    <cellStyle name="20% - 强调文字颜色 1 2 2 2 7" xfId="1553"/>
    <cellStyle name="20% - 强调文字颜色 1 2 2 2 7 2" xfId="1556"/>
    <cellStyle name="20% - 强调文字颜色 1 2 2 2 7 3" xfId="1561"/>
    <cellStyle name="20% - 强调文字颜色 1 2 2 2 8" xfId="1566"/>
    <cellStyle name="20% - 强调文字颜色 1 2 2 2 9" xfId="1570"/>
    <cellStyle name="20% - 强调文字颜色 1 2 2 3" xfId="1930"/>
    <cellStyle name="20% - 强调文字颜色 1 2 2 3 2" xfId="1938"/>
    <cellStyle name="20% - 强调文字颜色 1 2 2 3 2 2" xfId="1940"/>
    <cellStyle name="20% - 强调文字颜色 1 2 2 3 2 2 2" xfId="1941"/>
    <cellStyle name="20% - 强调文字颜色 1 2 2 3 2 2 2 2" xfId="1945"/>
    <cellStyle name="20% - 强调文字颜色 1 2 2 3 2 2 2 3" xfId="1948"/>
    <cellStyle name="20% - 强调文字颜色 1 2 2 3 2 2 3" xfId="1949"/>
    <cellStyle name="20% - 强调文字颜色 1 2 2 3 2 2 4" xfId="1952"/>
    <cellStyle name="20% - 强调文字颜色 1 2 2 3 2 3" xfId="1955"/>
    <cellStyle name="20% - 强调文字颜色 1 2 2 3 2 3 2" xfId="1959"/>
    <cellStyle name="20% - 强调文字颜色 1 2 2 3 2 3 3" xfId="1963"/>
    <cellStyle name="20% - 强调文字颜色 1 2 2 3 2 4" xfId="1966"/>
    <cellStyle name="20% - 强调文字颜色 1 2 2 3 2 5" xfId="1971"/>
    <cellStyle name="20% - 强调文字颜色 1 2 2 3 3" xfId="1973"/>
    <cellStyle name="20% - 强调文字颜色 1 2 2 3 3 2" xfId="1974"/>
    <cellStyle name="20% - 强调文字颜色 1 2 2 3 3 2 2" xfId="44"/>
    <cellStyle name="20% - 强调文字颜色 1 2 2 3 3 2 3" xfId="115"/>
    <cellStyle name="20% - 强调文字颜色 1 2 2 3 3 3" xfId="1977"/>
    <cellStyle name="20% - 强调文字颜色 1 2 2 3 3 4" xfId="1980"/>
    <cellStyle name="20% - 强调文字颜色 1 2 2 3 4" xfId="1982"/>
    <cellStyle name="20% - 强调文字颜色 1 2 2 3 4 2" xfId="1989"/>
    <cellStyle name="20% - 强调文字颜色 1 2 2 3 4 2 2" xfId="1996"/>
    <cellStyle name="20% - 强调文字颜色 1 2 2 3 4 2 3" xfId="2002"/>
    <cellStyle name="20% - 强调文字颜色 1 2 2 3 4 3" xfId="2010"/>
    <cellStyle name="20% - 强调文字颜色 1 2 2 3 4 4" xfId="2014"/>
    <cellStyle name="20% - 强调文字颜色 1 2 2 3 5" xfId="2015"/>
    <cellStyle name="20% - 强调文字颜色 1 2 2 3 5 2" xfId="2019"/>
    <cellStyle name="20% - 强调文字颜色 1 2 2 3 5 3" xfId="2023"/>
    <cellStyle name="20% - 强调文字颜色 1 2 2 3 6" xfId="2024"/>
    <cellStyle name="20% - 强调文字颜色 1 2 2 3 7" xfId="1579"/>
    <cellStyle name="20% - 强调文字颜色 1 2 2 4" xfId="2025"/>
    <cellStyle name="20% - 强调文字颜色 1 2 2 4 2" xfId="2030"/>
    <cellStyle name="20% - 强调文字颜色 1 2 2 4 2 2" xfId="2031"/>
    <cellStyle name="20% - 强调文字颜色 1 2 2 4 2 2 2" xfId="2032"/>
    <cellStyle name="20% - 强调文字颜色 1 2 2 4 2 2 3" xfId="2033"/>
    <cellStyle name="20% - 强调文字颜色 1 2 2 4 2 3" xfId="2035"/>
    <cellStyle name="20% - 强调文字颜色 1 2 2 4 2 4" xfId="2040"/>
    <cellStyle name="20% - 强调文字颜色 1 2 2 4 3" xfId="2041"/>
    <cellStyle name="20% - 强调文字颜色 1 2 2 4 3 2" xfId="2042"/>
    <cellStyle name="20% - 强调文字颜色 1 2 2 4 3 2 2" xfId="2043"/>
    <cellStyle name="20% - 强调文字颜色 1 2 2 4 3 2 3" xfId="2044"/>
    <cellStyle name="20% - 强调文字颜色 1 2 2 4 3 3" xfId="2046"/>
    <cellStyle name="20% - 强调文字颜色 1 2 2 4 3 4" xfId="2049"/>
    <cellStyle name="20% - 强调文字颜色 1 2 2 4 4" xfId="2050"/>
    <cellStyle name="20% - 强调文字颜色 1 2 2 4 4 2" xfId="2056"/>
    <cellStyle name="20% - 强调文字颜色 1 2 2 4 4 3" xfId="2062"/>
    <cellStyle name="20% - 强调文字颜色 1 2 2 4 5" xfId="2063"/>
    <cellStyle name="20% - 强调文字颜色 1 2 2 4 6" xfId="2068"/>
    <cellStyle name="20% - 强调文字颜色 1 2 2 5" xfId="2073"/>
    <cellStyle name="20% - 强调文字颜色 1 2 2 5 2" xfId="2077"/>
    <cellStyle name="20% - 强调文字颜色 1 2 2 5 2 2" xfId="1751"/>
    <cellStyle name="20% - 强调文字颜色 1 2 2 5 2 3" xfId="2079"/>
    <cellStyle name="20% - 强调文字颜色 1 2 2 5 3" xfId="2083"/>
    <cellStyle name="20% - 强调文字颜色 1 2 2 5 4" xfId="2086"/>
    <cellStyle name="20% - 强调文字颜色 1 2 2 6" xfId="1589"/>
    <cellStyle name="20% - 强调文字颜色 1 2 2 6 2" xfId="2090"/>
    <cellStyle name="20% - 强调文字颜色 1 2 2 6 2 2" xfId="2092"/>
    <cellStyle name="20% - 强调文字颜色 1 2 2 6 2 3" xfId="2095"/>
    <cellStyle name="20% - 强调文字颜色 1 2 2 6 3" xfId="2097"/>
    <cellStyle name="20% - 强调文字颜色 1 2 2 6 4" xfId="2099"/>
    <cellStyle name="20% - 强调文字颜色 1 2 2 7" xfId="1600"/>
    <cellStyle name="20% - 强调文字颜色 1 2 2 7 2" xfId="2102"/>
    <cellStyle name="20% - 强调文字颜色 1 2 2 7 2 2" xfId="2103"/>
    <cellStyle name="20% - 强调文字颜色 1 2 2 7 2 3" xfId="2104"/>
    <cellStyle name="20% - 强调文字颜色 1 2 2 7 3" xfId="2106"/>
    <cellStyle name="20% - 强调文字颜色 1 2 2 7 4" xfId="2107"/>
    <cellStyle name="20% - 强调文字颜色 1 2 2 8" xfId="1874"/>
    <cellStyle name="20% - 强调文字颜色 1 2 2 8 2" xfId="1879"/>
    <cellStyle name="20% - 强调文字颜色 1 2 2 8 3" xfId="1882"/>
    <cellStyle name="20% - 强调文字颜色 1 2 2 9" xfId="1885"/>
    <cellStyle name="20% - 强调文字颜色 1 2 2_11" xfId="2108"/>
    <cellStyle name="20% - 强调文字颜色 1 2 3" xfId="2111"/>
    <cellStyle name="20% - 强调文字颜色 1 2 3 10" xfId="2117"/>
    <cellStyle name="20% - 强调文字颜色 1 2 3 11" xfId="2125"/>
    <cellStyle name="20% - 强调文字颜色 1 2 3 2" xfId="2126"/>
    <cellStyle name="20% - 强调文字颜色 1 2 3 2 2" xfId="2132"/>
    <cellStyle name="20% - 强调文字颜色 1 2 3 2 2 2" xfId="2133"/>
    <cellStyle name="20% - 强调文字颜色 1 2 3 2 2 2 2" xfId="2134"/>
    <cellStyle name="20% - 强调文字颜色 1 2 3 2 2 2 2 2" xfId="2136"/>
    <cellStyle name="20% - 强调文字颜色 1 2 3 2 2 2 2 3" xfId="2138"/>
    <cellStyle name="20% - 强调文字颜色 1 2 3 2 2 2 3" xfId="2141"/>
    <cellStyle name="20% - 强调文字颜色 1 2 3 2 2 2 4" xfId="2149"/>
    <cellStyle name="20% - 强调文字颜色 1 2 3 2 2 3" xfId="2151"/>
    <cellStyle name="20% - 强调文字颜色 1 2 3 2 2 3 2" xfId="2152"/>
    <cellStyle name="20% - 强调文字颜色 1 2 3 2 2 3 2 2" xfId="2154"/>
    <cellStyle name="20% - 强调文字颜色 1 2 3 2 2 3 2 3" xfId="2156"/>
    <cellStyle name="20% - 强调文字颜色 1 2 3 2 2 3 3" xfId="2158"/>
    <cellStyle name="20% - 强调文字颜色 1 2 3 2 2 3 4" xfId="2165"/>
    <cellStyle name="20% - 强调文字颜色 1 2 3 2 2 4" xfId="2171"/>
    <cellStyle name="20% - 强调文字颜色 1 2 3 2 2 4 2" xfId="2175"/>
    <cellStyle name="20% - 强调文字颜色 1 2 3 2 2 4 2 2" xfId="2180"/>
    <cellStyle name="20% - 强调文字颜色 1 2 3 2 2 4 2 3" xfId="2183"/>
    <cellStyle name="20% - 强调文字颜色 1 2 3 2 2 4 3" xfId="2189"/>
    <cellStyle name="20% - 强调文字颜色 1 2 3 2 2 4 4" xfId="2192"/>
    <cellStyle name="20% - 强调文字颜色 1 2 3 2 2 5" xfId="2197"/>
    <cellStyle name="20% - 强调文字颜色 1 2 3 2 2 5 2" xfId="2198"/>
    <cellStyle name="20% - 强调文字颜色 1 2 3 2 2 5 3" xfId="2200"/>
    <cellStyle name="20% - 强调文字颜色 1 2 3 2 2 6" xfId="2204"/>
    <cellStyle name="20% - 强调文字颜色 1 2 3 2 2 7" xfId="2208"/>
    <cellStyle name="20% - 强调文字颜色 1 2 3 2 3" xfId="2211"/>
    <cellStyle name="20% - 强调文字颜色 1 2 3 2 3 2" xfId="2212"/>
    <cellStyle name="20% - 强调文字颜色 1 2 3 2 3 2 2" xfId="207"/>
    <cellStyle name="20% - 强调文字颜色 1 2 3 2 3 2 3" xfId="227"/>
    <cellStyle name="20% - 强调文字颜色 1 2 3 2 3 3" xfId="2213"/>
    <cellStyle name="20% - 强调文字颜色 1 2 3 2 3 4" xfId="2215"/>
    <cellStyle name="20% - 强调文字颜色 1 2 3 2 4" xfId="2218"/>
    <cellStyle name="20% - 强调文字颜色 1 2 3 2 4 2" xfId="2220"/>
    <cellStyle name="20% - 强调文字颜色 1 2 3 2 4 2 2" xfId="2223"/>
    <cellStyle name="20% - 强调文字颜色 1 2 3 2 4 2 3" xfId="2227"/>
    <cellStyle name="20% - 强调文字颜色 1 2 3 2 4 3" xfId="2230"/>
    <cellStyle name="20% - 强调文字颜色 1 2 3 2 4 4" xfId="2232"/>
    <cellStyle name="20% - 强调文字颜色 1 2 3 2 5" xfId="2235"/>
    <cellStyle name="20% - 强调文字颜色 1 2 3 2 5 2" xfId="51"/>
    <cellStyle name="20% - 强调文字颜色 1 2 3 2 5 2 2" xfId="2240"/>
    <cellStyle name="20% - 强调文字颜色 1 2 3 2 5 2 3" xfId="2245"/>
    <cellStyle name="20% - 强调文字颜色 1 2 3 2 5 3" xfId="2249"/>
    <cellStyle name="20% - 强调文字颜色 1 2 3 2 5 4" xfId="2251"/>
    <cellStyle name="20% - 强调文字颜色 1 2 3 2 6" xfId="2254"/>
    <cellStyle name="20% - 强调文字颜色 1 2 3 2 6 2" xfId="2256"/>
    <cellStyle name="20% - 强调文字颜色 1 2 3 2 6 2 2" xfId="2261"/>
    <cellStyle name="20% - 强调文字颜色 1 2 3 2 6 2 3" xfId="2270"/>
    <cellStyle name="20% - 强调文字颜色 1 2 3 2 6 3" xfId="2275"/>
    <cellStyle name="20% - 强调文字颜色 1 2 3 2 6 4" xfId="2279"/>
    <cellStyle name="20% - 强调文字颜色 1 2 3 2 7" xfId="2282"/>
    <cellStyle name="20% - 强调文字颜色 1 2 3 2 7 2" xfId="2285"/>
    <cellStyle name="20% - 强调文字颜色 1 2 3 2 7 3" xfId="2287"/>
    <cellStyle name="20% - 强调文字颜色 1 2 3 2 8" xfId="2288"/>
    <cellStyle name="20% - 强调文字颜色 1 2 3 2 9" xfId="2289"/>
    <cellStyle name="20% - 强调文字颜色 1 2 3 3" xfId="2290"/>
    <cellStyle name="20% - 强调文字颜色 1 2 3 3 2" xfId="2293"/>
    <cellStyle name="20% - 强调文字颜色 1 2 3 3 2 2" xfId="2294"/>
    <cellStyle name="20% - 强调文字颜色 1 2 3 3 2 2 2" xfId="175"/>
    <cellStyle name="20% - 强调文字颜色 1 2 3 3 2 2 2 2" xfId="2273"/>
    <cellStyle name="20% - 强调文字颜色 1 2 3 3 2 2 2 3" xfId="2276"/>
    <cellStyle name="20% - 强调文字颜色 1 2 3 3 2 2 3" xfId="184"/>
    <cellStyle name="20% - 强调文字颜色 1 2 3 3 2 2 4" xfId="204"/>
    <cellStyle name="20% - 强调文字颜色 1 2 3 3 2 3" xfId="2296"/>
    <cellStyle name="20% - 强调文字颜色 1 2 3 3 2 3 2" xfId="2299"/>
    <cellStyle name="20% - 强调文字颜色 1 2 3 3 2 3 3" xfId="2302"/>
    <cellStyle name="20% - 强调文字颜色 1 2 3 3 2 4" xfId="2306"/>
    <cellStyle name="20% - 强调文字颜色 1 2 3 3 2 5" xfId="2309"/>
    <cellStyle name="20% - 强调文字颜色 1 2 3 3 3" xfId="2311"/>
    <cellStyle name="20% - 强调文字颜色 1 2 3 3 3 2" xfId="2312"/>
    <cellStyle name="20% - 强调文字颜色 1 2 3 3 3 2 2" xfId="2313"/>
    <cellStyle name="20% - 强调文字颜色 1 2 3 3 3 2 3" xfId="2315"/>
    <cellStyle name="20% - 强调文字颜色 1 2 3 3 3 3" xfId="2319"/>
    <cellStyle name="20% - 强调文字颜色 1 2 3 3 3 4" xfId="2323"/>
    <cellStyle name="20% - 强调文字颜色 1 2 3 3 4" xfId="2325"/>
    <cellStyle name="20% - 强调文字颜色 1 2 3 3 4 2" xfId="2328"/>
    <cellStyle name="20% - 强调文字颜色 1 2 3 3 4 2 2" xfId="2332"/>
    <cellStyle name="20% - 强调文字颜色 1 2 3 3 4 2 3" xfId="2340"/>
    <cellStyle name="20% - 强调文字颜色 1 2 3 3 4 3" xfId="2344"/>
    <cellStyle name="20% - 强调文字颜色 1 2 3 3 4 4" xfId="2346"/>
    <cellStyle name="20% - 强调文字颜色 1 2 3 3 5" xfId="2348"/>
    <cellStyle name="20% - 强调文字颜色 1 2 3 3 5 2" xfId="2351"/>
    <cellStyle name="20% - 强调文字颜色 1 2 3 3 5 2 2" xfId="2354"/>
    <cellStyle name="20% - 强调文字颜色 1 2 3 3 5 2 3" xfId="2357"/>
    <cellStyle name="20% - 强调文字颜色 1 2 3 3 5 3" xfId="2361"/>
    <cellStyle name="20% - 强调文字颜色 1 2 3 3 5 4" xfId="2362"/>
    <cellStyle name="20% - 强调文字颜色 1 2 3 3 6" xfId="2364"/>
    <cellStyle name="20% - 强调文字颜色 1 2 3 3 6 2" xfId="2366"/>
    <cellStyle name="20% - 强调文字颜色 1 2 3 3 6 3" xfId="2368"/>
    <cellStyle name="20% - 强调文字颜色 1 2 3 3 7" xfId="2371"/>
    <cellStyle name="20% - 强调文字颜色 1 2 3 3 8" xfId="2374"/>
    <cellStyle name="20% - 强调文字颜色 1 2 3 4" xfId="2376"/>
    <cellStyle name="20% - 强调文字颜色 1 2 3 4 2" xfId="2380"/>
    <cellStyle name="20% - 强调文字颜色 1 2 3 4 2 2" xfId="2381"/>
    <cellStyle name="20% - 强调文字颜色 1 2 3 4 2 2 2" xfId="2384"/>
    <cellStyle name="20% - 强调文字颜色 1 2 3 4 2 2 3" xfId="2386"/>
    <cellStyle name="20% - 强调文字颜色 1 2 3 4 2 3" xfId="2389"/>
    <cellStyle name="20% - 强调文字颜色 1 2 3 4 2 4" xfId="2392"/>
    <cellStyle name="20% - 强调文字颜色 1 2 3 4 3" xfId="2394"/>
    <cellStyle name="20% - 强调文字颜色 1 2 3 4 3 2" xfId="1134"/>
    <cellStyle name="20% - 强调文字颜色 1 2 3 4 3 2 2" xfId="2395"/>
    <cellStyle name="20% - 强调文字颜色 1 2 3 4 3 2 3" xfId="2397"/>
    <cellStyle name="20% - 强调文字颜色 1 2 3 4 3 3" xfId="915"/>
    <cellStyle name="20% - 强调文字颜色 1 2 3 4 3 4" xfId="2400"/>
    <cellStyle name="20% - 强调文字颜色 1 2 3 4 4" xfId="2401"/>
    <cellStyle name="20% - 强调文字颜色 1 2 3 4 4 2" xfId="1145"/>
    <cellStyle name="20% - 强调文字颜色 1 2 3 4 4 3" xfId="2405"/>
    <cellStyle name="20% - 强调文字颜色 1 2 3 4 5" xfId="2408"/>
    <cellStyle name="20% - 强调文字颜色 1 2 3 4 6" xfId="2414"/>
    <cellStyle name="20% - 强调文字颜色 1 2 3 5" xfId="2418"/>
    <cellStyle name="20% - 强调文字颜色 1 2 3 5 2" xfId="2422"/>
    <cellStyle name="20% - 强调文字颜色 1 2 3 5 2 2" xfId="2427"/>
    <cellStyle name="20% - 强调文字颜色 1 2 3 5 2 3" xfId="2431"/>
    <cellStyle name="20% - 强调文字颜色 1 2 3 5 3" xfId="2434"/>
    <cellStyle name="20% - 强调文字颜色 1 2 3 5 4" xfId="2435"/>
    <cellStyle name="20% - 强调文字颜色 1 2 3 6" xfId="2439"/>
    <cellStyle name="20% - 强调文字颜色 1 2 3 6 2" xfId="2441"/>
    <cellStyle name="20% - 强调文字颜色 1 2 3 6 2 2" xfId="2443"/>
    <cellStyle name="20% - 强调文字颜色 1 2 3 6 2 3" xfId="2444"/>
    <cellStyle name="20% - 强调文字颜色 1 2 3 6 3" xfId="2445"/>
    <cellStyle name="20% - 强调文字颜色 1 2 3 6 4" xfId="2446"/>
    <cellStyle name="20% - 强调文字颜色 1 2 3 7" xfId="2449"/>
    <cellStyle name="20% - 强调文字颜色 1 2 3 7 2" xfId="2453"/>
    <cellStyle name="20% - 强调文字颜色 1 2 3 7 2 2" xfId="584"/>
    <cellStyle name="20% - 强调文字颜色 1 2 3 7 2 3" xfId="2458"/>
    <cellStyle name="20% - 强调文字颜色 1 2 3 7 3" xfId="2461"/>
    <cellStyle name="20% - 强调文字颜色 1 2 3 7 4" xfId="2463"/>
    <cellStyle name="20% - 强调文字颜色 1 2 3 8" xfId="1894"/>
    <cellStyle name="20% - 强调文字颜色 1 2 3 8 2" xfId="1900"/>
    <cellStyle name="20% - 强调文字颜色 1 2 3 8 2 2" xfId="2468"/>
    <cellStyle name="20% - 强调文字颜色 1 2 3 8 2 3" xfId="2472"/>
    <cellStyle name="20% - 强调文字颜色 1 2 3 8 3" xfId="1905"/>
    <cellStyle name="20% - 强调文字颜色 1 2 3 8 4" xfId="2476"/>
    <cellStyle name="20% - 强调文字颜色 1 2 3 9" xfId="1907"/>
    <cellStyle name="20% - 强调文字颜色 1 2 3 9 2" xfId="2480"/>
    <cellStyle name="20% - 强调文字颜色 1 2 3 9 3" xfId="2483"/>
    <cellStyle name="20% - 强调文字颜色 1 2 3_11" xfId="2486"/>
    <cellStyle name="20% - 强调文字颜色 1 2 4" xfId="2491"/>
    <cellStyle name="20% - 强调文字颜色 1 2 4 10" xfId="2216"/>
    <cellStyle name="20% - 强调文字颜色 1 2 4 2" xfId="2493"/>
    <cellStyle name="20% - 强调文字颜色 1 2 4 2 2" xfId="2495"/>
    <cellStyle name="20% - 强调文字颜色 1 2 4 2 2 2" xfId="2497"/>
    <cellStyle name="20% - 强调文字颜色 1 2 4 2 2 2 2" xfId="2499"/>
    <cellStyle name="20% - 强调文字颜色 1 2 4 2 2 2 3" xfId="2501"/>
    <cellStyle name="20% - 强调文字颜色 1 2 4 2 2 3" xfId="2503"/>
    <cellStyle name="20% - 强调文字颜色 1 2 4 2 2 4" xfId="2506"/>
    <cellStyle name="20% - 强调文字颜色 1 2 4 2 3" xfId="2508"/>
    <cellStyle name="20% - 强调文字颜色 1 2 4 2 3 2" xfId="2509"/>
    <cellStyle name="20% - 强调文字颜色 1 2 4 2 3 2 2" xfId="699"/>
    <cellStyle name="20% - 强调文字颜色 1 2 4 2 3 2 3" xfId="2515"/>
    <cellStyle name="20% - 强调文字颜色 1 2 4 2 3 3" xfId="2518"/>
    <cellStyle name="20% - 强调文字颜色 1 2 4 2 3 4" xfId="2522"/>
    <cellStyle name="20% - 强调文字颜色 1 2 4 2 4" xfId="2524"/>
    <cellStyle name="20% - 强调文字颜色 1 2 4 2 4 2" xfId="2526"/>
    <cellStyle name="20% - 强调文字颜色 1 2 4 2 4 2 2" xfId="833"/>
    <cellStyle name="20% - 强调文字颜色 1 2 4 2 4 2 3" xfId="2533"/>
    <cellStyle name="20% - 强调文字颜色 1 2 4 2 4 3" xfId="2535"/>
    <cellStyle name="20% - 强调文字颜色 1 2 4 2 4 4" xfId="2536"/>
    <cellStyle name="20% - 强调文字颜色 1 2 4 2 5" xfId="2539"/>
    <cellStyle name="20% - 强调文字颜色 1 2 4 2 5 2" xfId="2543"/>
    <cellStyle name="20% - 强调文字颜色 1 2 4 2 5 3" xfId="2546"/>
    <cellStyle name="20% - 强调文字颜色 1 2 4 2 6" xfId="2548"/>
    <cellStyle name="20% - 强调文字颜色 1 2 4 2 7" xfId="2550"/>
    <cellStyle name="20% - 强调文字颜色 1 2 4 3" xfId="2552"/>
    <cellStyle name="20% - 强调文字颜色 1 2 4 3 2" xfId="2556"/>
    <cellStyle name="20% - 强调文字颜色 1 2 4 3 2 2" xfId="2558"/>
    <cellStyle name="20% - 强调文字颜色 1 2 4 3 2 2 2" xfId="2559"/>
    <cellStyle name="20% - 强调文字颜色 1 2 4 3 2 2 3" xfId="2561"/>
    <cellStyle name="20% - 强调文字颜色 1 2 4 3 2 3" xfId="2563"/>
    <cellStyle name="20% - 强调文字颜色 1 2 4 3 2 4" xfId="2565"/>
    <cellStyle name="20% - 强调文字颜色 1 2 4 3 3" xfId="2569"/>
    <cellStyle name="20% - 强调文字颜色 1 2 4 3 3 2" xfId="281"/>
    <cellStyle name="20% - 强调文字颜色 1 2 4 3 3 3" xfId="311"/>
    <cellStyle name="20% - 强调文字颜色 1 2 4 3 4" xfId="2572"/>
    <cellStyle name="20% - 强调文字颜色 1 2 4 3 5" xfId="2575"/>
    <cellStyle name="20% - 强调文字颜色 1 2 4 4" xfId="2577"/>
    <cellStyle name="20% - 强调文字颜色 1 2 4 4 2" xfId="2580"/>
    <cellStyle name="20% - 强调文字颜色 1 2 4 4 2 2" xfId="2581"/>
    <cellStyle name="20% - 强调文字颜色 1 2 4 4 2 3" xfId="2582"/>
    <cellStyle name="20% - 强调文字颜色 1 2 4 4 3" xfId="2583"/>
    <cellStyle name="20% - 强调文字颜色 1 2 4 4 4" xfId="2584"/>
    <cellStyle name="20% - 强调文字颜色 1 2 4 5" xfId="2588"/>
    <cellStyle name="20% - 强调文字颜色 1 2 4 5 2" xfId="2593"/>
    <cellStyle name="20% - 强调文字颜色 1 2 4 5 2 2" xfId="2599"/>
    <cellStyle name="20% - 强调文字颜色 1 2 4 5 2 3" xfId="2603"/>
    <cellStyle name="20% - 强调文字颜色 1 2 4 5 3" xfId="2606"/>
    <cellStyle name="20% - 强调文字颜色 1 2 4 5 4" xfId="2607"/>
    <cellStyle name="20% - 强调文字颜色 1 2 4 6" xfId="2610"/>
    <cellStyle name="20% - 强调文字颜色 1 2 4 6 2" xfId="2613"/>
    <cellStyle name="20% - 强调文字颜色 1 2 4 6 2 2" xfId="2618"/>
    <cellStyle name="20% - 强调文字颜色 1 2 4 6 2 3" xfId="2620"/>
    <cellStyle name="20% - 强调文字颜色 1 2 4 6 3" xfId="2621"/>
    <cellStyle name="20% - 强调文字颜色 1 2 4 6 4" xfId="2622"/>
    <cellStyle name="20% - 强调文字颜色 1 2 4 7" xfId="2625"/>
    <cellStyle name="20% - 强调文字颜色 1 2 4 7 2" xfId="2630"/>
    <cellStyle name="20% - 强调文字颜色 1 2 4 7 2 2" xfId="2639"/>
    <cellStyle name="20% - 强调文字颜色 1 2 4 7 2 3" xfId="2647"/>
    <cellStyle name="20% - 强调文字颜色 1 2 4 7 3" xfId="2651"/>
    <cellStyle name="20% - 强调文字颜色 1 2 4 7 4" xfId="2655"/>
    <cellStyle name="20% - 强调文字颜色 1 2 4 8" xfId="1914"/>
    <cellStyle name="20% - 强调文字颜色 1 2 4 8 2" xfId="1919"/>
    <cellStyle name="20% - 强调文字颜色 1 2 4 8 3" xfId="883"/>
    <cellStyle name="20% - 强调文字颜色 1 2 4 9" xfId="1921"/>
    <cellStyle name="20% - 强调文字颜色 1 2 5" xfId="2659"/>
    <cellStyle name="20% - 强调文字颜色 1 2 5 2" xfId="2664"/>
    <cellStyle name="20% - 强调文字颜色 1 2 5 2 2" xfId="2668"/>
    <cellStyle name="20% - 强调文字颜色 1 2 5 2 2 2" xfId="2671"/>
    <cellStyle name="20% - 强调文字颜色 1 2 5 2 2 2 2" xfId="2677"/>
    <cellStyle name="20% - 强调文字颜色 1 2 5 2 2 2 3" xfId="2683"/>
    <cellStyle name="20% - 强调文字颜色 1 2 5 2 2 3" xfId="2686"/>
    <cellStyle name="20% - 强调文字颜色 1 2 5 2 2 4" xfId="1261"/>
    <cellStyle name="20% - 强调文字颜色 1 2 5 2 3" xfId="504"/>
    <cellStyle name="20% - 强调文字颜色 1 2 5 2 3 2" xfId="2688"/>
    <cellStyle name="20% - 强调文字颜色 1 2 5 2 3 3" xfId="2691"/>
    <cellStyle name="20% - 强调文字颜色 1 2 5 2 4" xfId="511"/>
    <cellStyle name="20% - 强调文字颜色 1 2 5 2 5" xfId="630"/>
    <cellStyle name="20% - 强调文字颜色 1 2 5 3" xfId="2693"/>
    <cellStyle name="20% - 强调文字颜色 1 2 5 3 2" xfId="2697"/>
    <cellStyle name="20% - 强调文字颜色 1 2 5 3 2 2" xfId="2699"/>
    <cellStyle name="20% - 强调文字颜色 1 2 5 3 2 3" xfId="2701"/>
    <cellStyle name="20% - 强调文字颜色 1 2 5 3 3" xfId="2703"/>
    <cellStyle name="20% - 强调文字颜色 1 2 5 3 4" xfId="2705"/>
    <cellStyle name="20% - 强调文字颜色 1 2 5 4" xfId="2707"/>
    <cellStyle name="20% - 强调文字颜色 1 2 5 4 2" xfId="2713"/>
    <cellStyle name="20% - 强调文字颜色 1 2 5 4 2 2" xfId="2715"/>
    <cellStyle name="20% - 强调文字颜色 1 2 5 4 2 3" xfId="2718"/>
    <cellStyle name="20% - 强调文字颜色 1 2 5 4 3" xfId="2720"/>
    <cellStyle name="20% - 强调文字颜色 1 2 5 4 4" xfId="2725"/>
    <cellStyle name="20% - 强调文字颜色 1 2 5 5" xfId="2728"/>
    <cellStyle name="20% - 强调文字颜色 1 2 5 5 2" xfId="2731"/>
    <cellStyle name="20% - 强调文字颜色 1 2 5 5 2 2" xfId="2734"/>
    <cellStyle name="20% - 强调文字颜色 1 2 5 5 2 3" xfId="2739"/>
    <cellStyle name="20% - 强调文字颜色 1 2 5 5 3" xfId="2741"/>
    <cellStyle name="20% - 强调文字颜色 1 2 5 5 4" xfId="2743"/>
    <cellStyle name="20% - 强调文字颜色 1 2 5 6" xfId="2746"/>
    <cellStyle name="20% - 强调文字颜色 1 2 5 6 2" xfId="2747"/>
    <cellStyle name="20% - 强调文字颜色 1 2 5 6 3" xfId="2748"/>
    <cellStyle name="20% - 强调文字颜色 1 2 5 7" xfId="2750"/>
    <cellStyle name="20% - 强调文字颜色 1 2 5 8" xfId="1554"/>
    <cellStyle name="20% - 强调文字颜色 1 2 6" xfId="2753"/>
    <cellStyle name="20% - 强调文字颜色 1 2 6 2" xfId="2757"/>
    <cellStyle name="20% - 强调文字颜色 1 2 6 2 2" xfId="2760"/>
    <cellStyle name="20% - 强调文字颜色 1 2 6 2 2 2" xfId="2762"/>
    <cellStyle name="20% - 强调文字颜色 1 2 6 2 2 3" xfId="2763"/>
    <cellStyle name="20% - 强调文字颜色 1 2 6 2 3" xfId="2769"/>
    <cellStyle name="20% - 强调文字颜色 1 2 6 2 4" xfId="2771"/>
    <cellStyle name="20% - 强调文字颜色 1 2 6 3" xfId="2775"/>
    <cellStyle name="20% - 强调文字颜色 1 2 6 3 2" xfId="2777"/>
    <cellStyle name="20% - 强调文字颜色 1 2 6 3 2 2" xfId="2780"/>
    <cellStyle name="20% - 强调文字颜色 1 2 6 3 2 3" xfId="2781"/>
    <cellStyle name="20% - 强调文字颜色 1 2 6 3 3" xfId="2786"/>
    <cellStyle name="20% - 强调文字颜色 1 2 6 3 4" xfId="2789"/>
    <cellStyle name="20% - 强调文字颜色 1 2 6 4" xfId="2791"/>
    <cellStyle name="20% - 强调文字颜色 1 2 6 4 2" xfId="2793"/>
    <cellStyle name="20% - 强调文字颜色 1 2 6 4 2 2" xfId="2795"/>
    <cellStyle name="20% - 强调文字颜色 1 2 6 4 2 3" xfId="2797"/>
    <cellStyle name="20% - 强调文字颜色 1 2 6 4 3" xfId="2800"/>
    <cellStyle name="20% - 强调文字颜色 1 2 6 4 4" xfId="2806"/>
    <cellStyle name="20% - 强调文字颜色 1 2 6 5" xfId="2808"/>
    <cellStyle name="20% - 强调文字颜色 1 2 6 5 2" xfId="2810"/>
    <cellStyle name="20% - 强调文字颜色 1 2 6 5 3" xfId="2811"/>
    <cellStyle name="20% - 强调文字颜色 1 2 6 6" xfId="2813"/>
    <cellStyle name="20% - 强调文字颜色 1 2 6 7" xfId="2814"/>
    <cellStyle name="20% - 强调文字颜色 1 2 7" xfId="2817"/>
    <cellStyle name="20% - 强调文字颜色 1 2 7 2" xfId="2820"/>
    <cellStyle name="20% - 强调文字颜色 1 2 7 2 2" xfId="2823"/>
    <cellStyle name="20% - 强调文字颜色 1 2 7 2 3" xfId="2825"/>
    <cellStyle name="20% - 强调文字颜色 1 2 7 3" xfId="2827"/>
    <cellStyle name="20% - 强调文字颜色 1 2 7 4" xfId="2829"/>
    <cellStyle name="20% - 强调文字颜色 1 2 8" xfId="2832"/>
    <cellStyle name="20% - 强调文字颜色 1 2 8 2" xfId="2834"/>
    <cellStyle name="20% - 强调文字颜色 1 2 8 2 2" xfId="2835"/>
    <cellStyle name="20% - 强调文字颜色 1 2 8 2 3" xfId="2836"/>
    <cellStyle name="20% - 强调文字颜色 1 2 8 3" xfId="2838"/>
    <cellStyle name="20% - 强调文字颜色 1 2 8 4" xfId="2839"/>
    <cellStyle name="20% - 强调文字颜色 1 2 9" xfId="2842"/>
    <cellStyle name="20% - 强调文字颜色 1 2 9 2" xfId="2843"/>
    <cellStyle name="20% - 强调文字颜色 1 2 9 2 2" xfId="2845"/>
    <cellStyle name="20% - 强调文字颜色 1 2 9 2 3" xfId="2846"/>
    <cellStyle name="20% - 强调文字颜色 1 2 9 3" xfId="2847"/>
    <cellStyle name="20% - 强调文字颜色 1 2 9 4" xfId="2848"/>
    <cellStyle name="20% - 强调文字颜色 1 2_11" xfId="2853"/>
    <cellStyle name="20% - 强调文字颜色 1 3" xfId="2855"/>
    <cellStyle name="20% - 强调文字颜色 1 3 10" xfId="2860"/>
    <cellStyle name="20% - 强调文字颜色 1 3 10 2" xfId="2865"/>
    <cellStyle name="20% - 强调文字颜色 1 3 10 2 2" xfId="2867"/>
    <cellStyle name="20% - 强调文字颜色 1 3 10 2 3" xfId="2871"/>
    <cellStyle name="20% - 强调文字颜色 1 3 10 3" xfId="2873"/>
    <cellStyle name="20% - 强调文字颜色 1 3 10 4" xfId="2875"/>
    <cellStyle name="20% - 强调文字颜色 1 3 11" xfId="2878"/>
    <cellStyle name="20% - 强调文字颜色 1 3 11 2" xfId="2093"/>
    <cellStyle name="20% - 强调文字颜色 1 3 11 2 2" xfId="2880"/>
    <cellStyle name="20% - 强调文字颜色 1 3 11 2 3" xfId="2882"/>
    <cellStyle name="20% - 强调文字颜色 1 3 11 3" xfId="2885"/>
    <cellStyle name="20% - 强调文字颜色 1 3 11 4" xfId="2888"/>
    <cellStyle name="20% - 强调文字颜色 1 3 12" xfId="2894"/>
    <cellStyle name="20% - 强调文字颜色 1 3 12 2" xfId="201"/>
    <cellStyle name="20% - 强调文字颜色 1 3 12 2 2" xfId="2896"/>
    <cellStyle name="20% - 强调文字颜色 1 3 12 2 3" xfId="2898"/>
    <cellStyle name="20% - 强调文字颜色 1 3 12 3" xfId="225"/>
    <cellStyle name="20% - 强调文字颜色 1 3 12 4" xfId="2899"/>
    <cellStyle name="20% - 强调文字颜色 1 3 13" xfId="2903"/>
    <cellStyle name="20% - 强调文字颜色 1 3 13 2" xfId="2904"/>
    <cellStyle name="20% - 强调文字颜色 1 3 13 2 2" xfId="2908"/>
    <cellStyle name="20% - 强调文字颜色 1 3 13 2 3" xfId="2911"/>
    <cellStyle name="20% - 强调文字颜色 1 3 13 3" xfId="2912"/>
    <cellStyle name="20% - 强调文字颜色 1 3 13 4" xfId="2913"/>
    <cellStyle name="20% - 强调文字颜色 1 3 14" xfId="2922"/>
    <cellStyle name="20% - 强调文字颜色 1 3 14 2" xfId="2924"/>
    <cellStyle name="20% - 强调文字颜色 1 3 14 2 2" xfId="2929"/>
    <cellStyle name="20% - 强调文字颜色 1 3 14 2 3" xfId="2932"/>
    <cellStyle name="20% - 强调文字颜色 1 3 14 3" xfId="2935"/>
    <cellStyle name="20% - 强调文字颜色 1 3 14 4" xfId="2496"/>
    <cellStyle name="20% - 强调文字颜色 1 3 15" xfId="2941"/>
    <cellStyle name="20% - 强调文字颜色 1 3 15 2" xfId="2945"/>
    <cellStyle name="20% - 强调文字颜色 1 3 15 3" xfId="2949"/>
    <cellStyle name="20% - 强调文字颜色 1 3 16" xfId="2954"/>
    <cellStyle name="20% - 强调文字颜色 1 3 17" xfId="2959"/>
    <cellStyle name="20% - 强调文字颜色 1 3 2" xfId="455"/>
    <cellStyle name="20% - 强调文字颜色 1 3 2 10" xfId="2963"/>
    <cellStyle name="20% - 强调文字颜色 1 3 2 2" xfId="306"/>
    <cellStyle name="20% - 强调文字颜色 1 3 2 2 2" xfId="2967"/>
    <cellStyle name="20% - 强调文字颜色 1 3 2 2 2 2" xfId="2972"/>
    <cellStyle name="20% - 强调文字颜色 1 3 2 2 2 2 2" xfId="2973"/>
    <cellStyle name="20% - 强调文字颜色 1 3 2 2 2 2 2 2" xfId="1734"/>
    <cellStyle name="20% - 强调文字颜色 1 3 2 2 2 2 2 3" xfId="2975"/>
    <cellStyle name="20% - 强调文字颜色 1 3 2 2 2 2 3" xfId="899"/>
    <cellStyle name="20% - 强调文字颜色 1 3 2 2 2 2 4" xfId="905"/>
    <cellStyle name="20% - 强调文字颜色 1 3 2 2 2 3" xfId="2977"/>
    <cellStyle name="20% - 强调文字颜色 1 3 2 2 2 3 2" xfId="2978"/>
    <cellStyle name="20% - 强调文字颜色 1 3 2 2 2 3 2 2" xfId="1680"/>
    <cellStyle name="20% - 强调文字颜色 1 3 2 2 2 3 2 3" xfId="1687"/>
    <cellStyle name="20% - 强调文字颜色 1 3 2 2 2 3 3" xfId="919"/>
    <cellStyle name="20% - 强调文字颜色 1 3 2 2 2 3 4" xfId="928"/>
    <cellStyle name="20% - 强调文字颜色 1 3 2 2 2 4" xfId="2982"/>
    <cellStyle name="20% - 强调文字颜色 1 3 2 2 2 4 2" xfId="2985"/>
    <cellStyle name="20% - 强调文字颜色 1 3 2 2 2 4 2 2" xfId="2989"/>
    <cellStyle name="20% - 强调文字颜色 1 3 2 2 2 4 2 3" xfId="2993"/>
    <cellStyle name="20% - 强调文字颜色 1 3 2 2 2 4 3" xfId="957"/>
    <cellStyle name="20% - 强调文字颜色 1 3 2 2 2 4 4" xfId="966"/>
    <cellStyle name="20% - 强调文字颜色 1 3 2 2 2 5" xfId="2998"/>
    <cellStyle name="20% - 强调文字颜色 1 3 2 2 2 5 2" xfId="3003"/>
    <cellStyle name="20% - 强调文字颜色 1 3 2 2 2 5 3" xfId="987"/>
    <cellStyle name="20% - 强调文字颜色 1 3 2 2 2 6" xfId="3005"/>
    <cellStyle name="20% - 强调文字颜色 1 3 2 2 2 7" xfId="3011"/>
    <cellStyle name="20% - 强调文字颜色 1 3 2 2 3" xfId="3019"/>
    <cellStyle name="20% - 强调文字颜色 1 3 2 2 3 2" xfId="3022"/>
    <cellStyle name="20% - 强调文字颜色 1 3 2 2 3 2 2" xfId="3023"/>
    <cellStyle name="20% - 强调文字颜色 1 3 2 2 3 2 3" xfId="1039"/>
    <cellStyle name="20% - 强调文字颜色 1 3 2 2 3 3" xfId="3026"/>
    <cellStyle name="20% - 强调文字颜色 1 3 2 2 3 4" xfId="3029"/>
    <cellStyle name="20% - 强调文字颜色 1 3 2 2 4" xfId="3031"/>
    <cellStyle name="20% - 强调文字颜色 1 3 2 2 4 2" xfId="3033"/>
    <cellStyle name="20% - 强调文字颜色 1 3 2 2 4 2 2" xfId="3034"/>
    <cellStyle name="20% - 强调文字颜色 1 3 2 2 4 2 3" xfId="3036"/>
    <cellStyle name="20% - 强调文字颜色 1 3 2 2 4 3" xfId="3038"/>
    <cellStyle name="20% - 强调文字颜色 1 3 2 2 4 4" xfId="3041"/>
    <cellStyle name="20% - 强调文字颜色 1 3 2 2 5" xfId="3043"/>
    <cellStyle name="20% - 强调文字颜色 1 3 2 2 5 2" xfId="3045"/>
    <cellStyle name="20% - 强调文字颜色 1 3 2 2 5 2 2" xfId="589"/>
    <cellStyle name="20% - 强调文字颜色 1 3 2 2 5 2 3" xfId="597"/>
    <cellStyle name="20% - 强调文字颜色 1 3 2 2 5 3" xfId="3047"/>
    <cellStyle name="20% - 强调文字颜色 1 3 2 2 5 4" xfId="3053"/>
    <cellStyle name="20% - 强调文字颜色 1 3 2 2 6" xfId="3054"/>
    <cellStyle name="20% - 强调文字颜色 1 3 2 2 6 2" xfId="3057"/>
    <cellStyle name="20% - 强调文字颜色 1 3 2 2 6 2 2" xfId="3061"/>
    <cellStyle name="20% - 强调文字颜色 1 3 2 2 6 2 3" xfId="3064"/>
    <cellStyle name="20% - 强调文字颜色 1 3 2 2 6 3" xfId="3069"/>
    <cellStyle name="20% - 强调文字颜色 1 3 2 2 6 4" xfId="2638"/>
    <cellStyle name="20% - 强调文字颜色 1 3 2 2 7" xfId="3070"/>
    <cellStyle name="20% - 强调文字颜色 1 3 2 2 7 2" xfId="3072"/>
    <cellStyle name="20% - 强调文字颜色 1 3 2 2 7 3" xfId="3073"/>
    <cellStyle name="20% - 强调文字颜色 1 3 2 2 8" xfId="3075"/>
    <cellStyle name="20% - 强调文字颜色 1 3 2 2 9" xfId="3077"/>
    <cellStyle name="20% - 强调文字颜色 1 3 2 3" xfId="340"/>
    <cellStyle name="20% - 强调文字颜色 1 3 2 3 2" xfId="3079"/>
    <cellStyle name="20% - 强调文字颜色 1 3 2 3 2 2" xfId="3085"/>
    <cellStyle name="20% - 强调文字颜色 1 3 2 3 2 2 2" xfId="1772"/>
    <cellStyle name="20% - 强调文字颜色 1 3 2 3 2 2 2 2" xfId="356"/>
    <cellStyle name="20% - 强调文字颜色 1 3 2 3 2 2 2 3" xfId="368"/>
    <cellStyle name="20% - 强调文字颜色 1 3 2 3 2 2 3" xfId="382"/>
    <cellStyle name="20% - 强调文字颜色 1 3 2 3 2 2 4" xfId="394"/>
    <cellStyle name="20% - 强调文字颜色 1 3 2 3 2 3" xfId="3088"/>
    <cellStyle name="20% - 强调文字颜色 1 3 2 3 2 3 2" xfId="1781"/>
    <cellStyle name="20% - 强调文字颜色 1 3 2 3 2 3 3" xfId="3092"/>
    <cellStyle name="20% - 强调文字颜色 1 3 2 3 2 4" xfId="3096"/>
    <cellStyle name="20% - 强调文字颜色 1 3 2 3 2 5" xfId="3099"/>
    <cellStyle name="20% - 强调文字颜色 1 3 2 3 3" xfId="3102"/>
    <cellStyle name="20% - 强调文字颜色 1 3 2 3 3 2" xfId="3105"/>
    <cellStyle name="20% - 强调文字颜色 1 3 2 3 3 2 2" xfId="3106"/>
    <cellStyle name="20% - 强调文字颜色 1 3 2 3 3 2 3" xfId="57"/>
    <cellStyle name="20% - 强调文字颜色 1 3 2 3 3 3" xfId="3111"/>
    <cellStyle name="20% - 强调文字颜色 1 3 2 3 3 4" xfId="3114"/>
    <cellStyle name="20% - 强调文字颜色 1 3 2 3 4" xfId="3118"/>
    <cellStyle name="20% - 强调文字颜色 1 3 2 3 4 2" xfId="3119"/>
    <cellStyle name="20% - 强调文字颜色 1 3 2 3 4 2 2" xfId="3121"/>
    <cellStyle name="20% - 强调文字颜色 1 3 2 3 4 2 3" xfId="3125"/>
    <cellStyle name="20% - 强调文字颜色 1 3 2 3 4 3" xfId="3130"/>
    <cellStyle name="20% - 强调文字颜色 1 3 2 3 4 4" xfId="3133"/>
    <cellStyle name="20% - 强调文字颜色 1 3 2 3 5" xfId="3137"/>
    <cellStyle name="20% - 强调文字颜色 1 3 2 3 5 2" xfId="3140"/>
    <cellStyle name="20% - 强调文字颜色 1 3 2 3 5 3" xfId="3142"/>
    <cellStyle name="20% - 强调文字颜色 1 3 2 3 6" xfId="3145"/>
    <cellStyle name="20% - 强调文字颜色 1 3 2 3 7" xfId="3151"/>
    <cellStyle name="20% - 强调文字颜色 1 3 2 4" xfId="3153"/>
    <cellStyle name="20% - 强调文字颜色 1 3 2 4 2" xfId="3155"/>
    <cellStyle name="20% - 强调文字颜色 1 3 2 4 2 2" xfId="3157"/>
    <cellStyle name="20% - 强调文字颜色 1 3 2 4 2 2 2" xfId="1950"/>
    <cellStyle name="20% - 强调文字颜色 1 3 2 4 2 2 3" xfId="256"/>
    <cellStyle name="20% - 强调文字颜色 1 3 2 4 2 3" xfId="3160"/>
    <cellStyle name="20% - 强调文字颜色 1 3 2 4 2 4" xfId="3163"/>
    <cellStyle name="20% - 强调文字颜色 1 3 2 4 3" xfId="3164"/>
    <cellStyle name="20% - 强调文字颜色 1 3 2 4 3 2" xfId="3168"/>
    <cellStyle name="20% - 强调文字颜色 1 3 2 4 3 3" xfId="3169"/>
    <cellStyle name="20% - 强调文字颜色 1 3 2 4 4" xfId="3170"/>
    <cellStyle name="20% - 强调文字颜色 1 3 2 4 5" xfId="3174"/>
    <cellStyle name="20% - 强调文字颜色 1 3 2 5" xfId="3178"/>
    <cellStyle name="20% - 强调文字颜色 1 3 2 5 2" xfId="3181"/>
    <cellStyle name="20% - 强调文字颜色 1 3 2 5 2 2" xfId="2116"/>
    <cellStyle name="20% - 强调文字颜色 1 3 2 5 2 3" xfId="2124"/>
    <cellStyle name="20% - 强调文字颜色 1 3 2 5 3" xfId="3185"/>
    <cellStyle name="20% - 强调文字颜色 1 3 2 5 4" xfId="3190"/>
    <cellStyle name="20% - 强调文字颜色 1 3 2 6" xfId="3194"/>
    <cellStyle name="20% - 强调文字颜色 1 3 2 6 2" xfId="3199"/>
    <cellStyle name="20% - 强调文字颜色 1 3 2 6 2 2" xfId="3202"/>
    <cellStyle name="20% - 强调文字颜色 1 3 2 6 2 3" xfId="3209"/>
    <cellStyle name="20% - 强调文字颜色 1 3 2 6 3" xfId="3212"/>
    <cellStyle name="20% - 强调文字颜色 1 3 2 6 4" xfId="3215"/>
    <cellStyle name="20% - 强调文字颜色 1 3 2 7" xfId="3218"/>
    <cellStyle name="20% - 强调文字颜色 1 3 2 7 2" xfId="3222"/>
    <cellStyle name="20% - 强调文字颜色 1 3 2 7 2 2" xfId="155"/>
    <cellStyle name="20% - 强调文字颜色 1 3 2 7 2 3" xfId="166"/>
    <cellStyle name="20% - 强调文字颜色 1 3 2 7 3" xfId="3225"/>
    <cellStyle name="20% - 强调文字颜色 1 3 2 7 4" xfId="3226"/>
    <cellStyle name="20% - 强调文字颜色 1 3 2 8" xfId="1985"/>
    <cellStyle name="20% - 强调文字颜色 1 3 2 8 2" xfId="1994"/>
    <cellStyle name="20% - 强调文字颜色 1 3 2 8 3" xfId="2001"/>
    <cellStyle name="20% - 强调文字颜色 1 3 2 9" xfId="2008"/>
    <cellStyle name="20% - 强调文字颜色 1 3 2_11" xfId="3228"/>
    <cellStyle name="20% - 强调文字颜色 1 3 3" xfId="3230"/>
    <cellStyle name="20% - 强调文字颜色 1 3 3 10" xfId="3236"/>
    <cellStyle name="20% - 强调文字颜色 1 3 3 2" xfId="3239"/>
    <cellStyle name="20% - 强调文字颜色 1 3 3 2 2" xfId="3242"/>
    <cellStyle name="20% - 强调文字颜色 1 3 3 2 2 2" xfId="3245"/>
    <cellStyle name="20% - 强调文字颜色 1 3 3 2 2 2 2" xfId="3248"/>
    <cellStyle name="20% - 强调文字颜色 1 3 3 2 2 2 2 2" xfId="193"/>
    <cellStyle name="20% - 强调文字颜色 1 3 3 2 2 2 2 3" xfId="3254"/>
    <cellStyle name="20% - 强调文字颜色 1 3 3 2 2 2 3" xfId="3257"/>
    <cellStyle name="20% - 强调文字颜色 1 3 3 2 2 2 4" xfId="3262"/>
    <cellStyle name="20% - 强调文字颜色 1 3 3 2 2 3" xfId="3270"/>
    <cellStyle name="20% - 强调文字颜色 1 3 3 2 2 3 2" xfId="3275"/>
    <cellStyle name="20% - 强调文字颜色 1 3 3 2 2 3 2 2" xfId="3281"/>
    <cellStyle name="20% - 强调文字颜色 1 3 3 2 2 3 2 3" xfId="3286"/>
    <cellStyle name="20% - 强调文字颜色 1 3 3 2 2 3 3" xfId="3291"/>
    <cellStyle name="20% - 强调文字颜色 1 3 3 2 2 3 4" xfId="3297"/>
    <cellStyle name="20% - 强调文字颜色 1 3 3 2 2 4" xfId="3305"/>
    <cellStyle name="20% - 强调文字颜色 1 3 3 2 2 4 2" xfId="3309"/>
    <cellStyle name="20% - 强调文字颜色 1 3 3 2 2 4 2 2" xfId="3311"/>
    <cellStyle name="20% - 强调文字颜色 1 3 3 2 2 4 2 3" xfId="3315"/>
    <cellStyle name="20% - 强调文字颜色 1 3 3 2 2 4 3" xfId="3319"/>
    <cellStyle name="20% - 强调文字颜色 1 3 3 2 2 4 4" xfId="1767"/>
    <cellStyle name="20% - 强调文字颜色 1 3 3 2 2 5" xfId="3330"/>
    <cellStyle name="20% - 强调文字颜色 1 3 3 2 2 5 2" xfId="3331"/>
    <cellStyle name="20% - 强调文字颜色 1 3 3 2 2 5 3" xfId="3333"/>
    <cellStyle name="20% - 强调文字颜色 1 3 3 2 2 6" xfId="1580"/>
    <cellStyle name="20% - 强调文字颜色 1 3 3 2 2 7" xfId="1603"/>
    <cellStyle name="20% - 强调文字颜色 1 3 3 2 3" xfId="3338"/>
    <cellStyle name="20% - 强调文字颜色 1 3 3 2 3 2" xfId="3340"/>
    <cellStyle name="20% - 强调文字颜色 1 3 3 2 3 2 2" xfId="1104"/>
    <cellStyle name="20% - 强调文字颜色 1 3 3 2 3 2 3" xfId="3342"/>
    <cellStyle name="20% - 强调文字颜色 1 3 3 2 3 3" xfId="3348"/>
    <cellStyle name="20% - 强调文字颜色 1 3 3 2 3 4" xfId="3353"/>
    <cellStyle name="20% - 强调文字颜色 1 3 3 2 4" xfId="3354"/>
    <cellStyle name="20% - 强调文字颜色 1 3 3 2 4 2" xfId="3356"/>
    <cellStyle name="20% - 强调文字颜色 1 3 3 2 4 2 2" xfId="652"/>
    <cellStyle name="20% - 强调文字颜色 1 3 3 2 4 2 3" xfId="3357"/>
    <cellStyle name="20% - 强调文字颜色 1 3 3 2 4 3" xfId="3361"/>
    <cellStyle name="20% - 强调文字颜色 1 3 3 2 4 4" xfId="3364"/>
    <cellStyle name="20% - 强调文字颜色 1 3 3 2 5" xfId="3366"/>
    <cellStyle name="20% - 强调文字颜色 1 3 3 2 5 2" xfId="3370"/>
    <cellStyle name="20% - 强调文字颜色 1 3 3 2 5 2 2" xfId="1345"/>
    <cellStyle name="20% - 强调文字颜色 1 3 3 2 5 2 3" xfId="3371"/>
    <cellStyle name="20% - 强调文字颜色 1 3 3 2 5 3" xfId="3375"/>
    <cellStyle name="20% - 强调文字颜色 1 3 3 2 5 4" xfId="3377"/>
    <cellStyle name="20% - 强调文字颜色 1 3 3 2 6" xfId="3379"/>
    <cellStyle name="20% - 强调文字颜色 1 3 3 2 6 2" xfId="3383"/>
    <cellStyle name="20% - 强调文字颜色 1 3 3 2 6 2 2" xfId="1502"/>
    <cellStyle name="20% - 强调文字颜色 1 3 3 2 6 2 3" xfId="3384"/>
    <cellStyle name="20% - 强调文字颜色 1 3 3 2 6 3" xfId="3389"/>
    <cellStyle name="20% - 强调文字颜色 1 3 3 2 6 4" xfId="3390"/>
    <cellStyle name="20% - 强调文字颜色 1 3 3 2 7" xfId="3392"/>
    <cellStyle name="20% - 强调文字颜色 1 3 3 2 7 2" xfId="3393"/>
    <cellStyle name="20% - 强调文字颜色 1 3 3 2 7 3" xfId="3394"/>
    <cellStyle name="20% - 强调文字颜色 1 3 3 2 8" xfId="3395"/>
    <cellStyle name="20% - 强调文字颜色 1 3 3 2 9" xfId="3397"/>
    <cellStyle name="20% - 强调文字颜色 1 3 3 3" xfId="3399"/>
    <cellStyle name="20% - 强调文字颜色 1 3 3 3 2" xfId="3401"/>
    <cellStyle name="20% - 强调文字颜色 1 3 3 3 2 2" xfId="3404"/>
    <cellStyle name="20% - 强调文字颜色 1 3 3 3 2 2 2" xfId="2144"/>
    <cellStyle name="20% - 强调文字颜色 1 3 3 3 2 2 2 2" xfId="3406"/>
    <cellStyle name="20% - 强调文字颜色 1 3 3 3 2 2 2 3" xfId="3410"/>
    <cellStyle name="20% - 强调文字颜色 1 3 3 3 2 2 3" xfId="3413"/>
    <cellStyle name="20% - 强调文字颜色 1 3 3 3 2 2 4" xfId="3416"/>
    <cellStyle name="20% - 强调文字颜色 1 3 3 3 2 3" xfId="3419"/>
    <cellStyle name="20% - 强调文字颜色 1 3 3 3 2 3 2" xfId="2162"/>
    <cellStyle name="20% - 强调文字颜色 1 3 3 3 2 3 3" xfId="3422"/>
    <cellStyle name="20% - 强调文字颜色 1 3 3 3 2 4" xfId="3429"/>
    <cellStyle name="20% - 强调文字颜色 1 3 3 3 2 5" xfId="3434"/>
    <cellStyle name="20% - 强调文字颜色 1 3 3 3 3" xfId="3437"/>
    <cellStyle name="20% - 强调文字颜色 1 3 3 3 3 2" xfId="3439"/>
    <cellStyle name="20% - 强调文字颜色 1 3 3 3 3 2 2" xfId="3440"/>
    <cellStyle name="20% - 强调文字颜色 1 3 3 3 3 2 3" xfId="3442"/>
    <cellStyle name="20% - 强调文字颜色 1 3 3 3 3 3" xfId="3446"/>
    <cellStyle name="20% - 强调文字颜色 1 3 3 3 3 4" xfId="3449"/>
    <cellStyle name="20% - 强调文字颜色 1 3 3 3 4" xfId="3452"/>
    <cellStyle name="20% - 强调文字颜色 1 3 3 3 4 2" xfId="3454"/>
    <cellStyle name="20% - 强调文字颜色 1 3 3 3 4 2 2" xfId="3455"/>
    <cellStyle name="20% - 强调文字颜色 1 3 3 3 4 2 3" xfId="3457"/>
    <cellStyle name="20% - 强调文字颜色 1 3 3 3 4 3" xfId="3460"/>
    <cellStyle name="20% - 强调文字颜色 1 3 3 3 4 4" xfId="3462"/>
    <cellStyle name="20% - 强调文字颜色 1 3 3 3 5" xfId="3467"/>
    <cellStyle name="20% - 强调文字颜色 1 3 3 3 5 2" xfId="3472"/>
    <cellStyle name="20% - 强调文字颜色 1 3 3 3 5 3" xfId="3475"/>
    <cellStyle name="20% - 强调文字颜色 1 3 3 3 6" xfId="3479"/>
    <cellStyle name="20% - 强调文字颜色 1 3 3 3 7" xfId="741"/>
    <cellStyle name="20% - 强调文字颜色 1 3 3 4" xfId="3482"/>
    <cellStyle name="20% - 强调文字颜色 1 3 3 4 2" xfId="3485"/>
    <cellStyle name="20% - 强调文字颜色 1 3 3 4 2 2" xfId="2892"/>
    <cellStyle name="20% - 强调文字颜色 1 3 3 4 2 2 2" xfId="197"/>
    <cellStyle name="20% - 强调文字颜色 1 3 3 4 2 2 3" xfId="222"/>
    <cellStyle name="20% - 强调文字颜色 1 3 3 4 2 3" xfId="2902"/>
    <cellStyle name="20% - 强调文字颜色 1 3 3 4 2 4" xfId="2920"/>
    <cellStyle name="20% - 强调文字颜色 1 3 3 4 3" xfId="3487"/>
    <cellStyle name="20% - 强调文字颜色 1 3 3 4 3 2" xfId="3489"/>
    <cellStyle name="20% - 强调文字颜色 1 3 3 4 3 3" xfId="3490"/>
    <cellStyle name="20% - 强调文字颜色 1 3 3 4 4" xfId="3491"/>
    <cellStyle name="20% - 强调文字颜色 1 3 3 4 5" xfId="3498"/>
    <cellStyle name="20% - 强调文字颜色 1 3 3 5" xfId="3502"/>
    <cellStyle name="20% - 强调文字颜色 1 3 3 5 2" xfId="3506"/>
    <cellStyle name="20% - 强调文字颜色 1 3 3 5 2 2" xfId="3509"/>
    <cellStyle name="20% - 强调文字颜色 1 3 3 5 2 3" xfId="3512"/>
    <cellStyle name="20% - 强调文字颜色 1 3 3 5 3" xfId="3515"/>
    <cellStyle name="20% - 强调文字颜色 1 3 3 5 4" xfId="3517"/>
    <cellStyle name="20% - 强调文字颜色 1 3 3 6" xfId="3522"/>
    <cellStyle name="20% - 强调文字颜色 1 3 3 6 2" xfId="3523"/>
    <cellStyle name="20% - 强调文字颜色 1 3 3 6 2 2" xfId="3525"/>
    <cellStyle name="20% - 强调文字颜色 1 3 3 6 2 3" xfId="3529"/>
    <cellStyle name="20% - 强调文字颜色 1 3 3 6 3" xfId="3530"/>
    <cellStyle name="20% - 强调文字颜色 1 3 3 6 4" xfId="3531"/>
    <cellStyle name="20% - 强调文字颜色 1 3 3 7" xfId="3535"/>
    <cellStyle name="20% - 强调文字颜色 1 3 3 7 2" xfId="3541"/>
    <cellStyle name="20% - 强调文字颜色 1 3 3 7 2 2" xfId="3543"/>
    <cellStyle name="20% - 强调文字颜色 1 3 3 7 2 3" xfId="3548"/>
    <cellStyle name="20% - 强调文字颜色 1 3 3 7 3" xfId="3552"/>
    <cellStyle name="20% - 强调文字颜色 1 3 3 7 4" xfId="3553"/>
    <cellStyle name="20% - 强调文字颜色 1 3 3 8" xfId="2017"/>
    <cellStyle name="20% - 强调文字颜色 1 3 3 8 2" xfId="3558"/>
    <cellStyle name="20% - 强调文字颜色 1 3 3 8 3" xfId="3562"/>
    <cellStyle name="20% - 强调文字颜色 1 3 3 9" xfId="2021"/>
    <cellStyle name="20% - 强调文字颜色 1 3 3_11" xfId="3563"/>
    <cellStyle name="20% - 强调文字颜色 1 3 4" xfId="3567"/>
    <cellStyle name="20% - 强调文字颜色 1 3 4 2" xfId="3569"/>
    <cellStyle name="20% - 强调文字颜色 1 3 4 2 2" xfId="3570"/>
    <cellStyle name="20% - 强调文字颜色 1 3 4 2 2 2" xfId="3573"/>
    <cellStyle name="20% - 强调文字颜色 1 3 4 2 2 2 2" xfId="3576"/>
    <cellStyle name="20% - 强调文字颜色 1 3 4 2 2 2 3" xfId="3580"/>
    <cellStyle name="20% - 强调文字颜色 1 3 4 2 2 3" xfId="3584"/>
    <cellStyle name="20% - 强调文字颜色 1 3 4 2 2 4" xfId="3588"/>
    <cellStyle name="20% - 强调文字颜色 1 3 4 2 3" xfId="3589"/>
    <cellStyle name="20% - 强调文字颜色 1 3 4 2 3 2" xfId="3591"/>
    <cellStyle name="20% - 强调文字颜色 1 3 4 2 3 2 2" xfId="3593"/>
    <cellStyle name="20% - 强调文字颜色 1 3 4 2 3 2 3" xfId="3596"/>
    <cellStyle name="20% - 强调文字颜色 1 3 4 2 3 3" xfId="3599"/>
    <cellStyle name="20% - 强调文字颜色 1 3 4 2 3 4" xfId="3602"/>
    <cellStyle name="20% - 强调文字颜色 1 3 4 2 4" xfId="3603"/>
    <cellStyle name="20% - 强调文字颜色 1 3 4 2 4 2" xfId="2551"/>
    <cellStyle name="20% - 强调文字颜色 1 3 4 2 4 2 2" xfId="3605"/>
    <cellStyle name="20% - 强调文字颜色 1 3 4 2 4 2 3" xfId="3607"/>
    <cellStyle name="20% - 强调文字颜色 1 3 4 2 4 3" xfId="3609"/>
    <cellStyle name="20% - 强调文字颜色 1 3 4 2 4 4" xfId="3610"/>
    <cellStyle name="20% - 强调文字颜色 1 3 4 2 5" xfId="3612"/>
    <cellStyle name="20% - 强调文字颜色 1 3 4 2 5 2" xfId="3616"/>
    <cellStyle name="20% - 强调文字颜色 1 3 4 2 5 3" xfId="3618"/>
    <cellStyle name="20% - 强调文字颜色 1 3 4 2 6" xfId="3620"/>
    <cellStyle name="20% - 强调文字颜色 1 3 4 2 7" xfId="3622"/>
    <cellStyle name="20% - 强调文字颜色 1 3 4 3" xfId="3624"/>
    <cellStyle name="20% - 强调文字颜色 1 3 4 3 2" xfId="3627"/>
    <cellStyle name="20% - 强调文字颜色 1 3 4 3 2 2" xfId="3232"/>
    <cellStyle name="20% - 强调文字颜色 1 3 4 3 2 3" xfId="3565"/>
    <cellStyle name="20% - 强调文字颜色 1 3 4 3 3" xfId="3629"/>
    <cellStyle name="20% - 强调文字颜色 1 3 4 3 4" xfId="3631"/>
    <cellStyle name="20% - 强调文字颜色 1 3 4 4" xfId="3634"/>
    <cellStyle name="20% - 强调文字颜色 1 3 4 4 2" xfId="3636"/>
    <cellStyle name="20% - 强调文字颜色 1 3 4 4 2 2" xfId="3640"/>
    <cellStyle name="20% - 强调文字颜色 1 3 4 4 2 3" xfId="3643"/>
    <cellStyle name="20% - 强调文字颜色 1 3 4 4 3" xfId="3644"/>
    <cellStyle name="20% - 强调文字颜色 1 3 4 4 4" xfId="3645"/>
    <cellStyle name="20% - 强调文字颜色 1 3 4 5" xfId="3650"/>
    <cellStyle name="20% - 强调文字颜色 1 3 4 5 2" xfId="3654"/>
    <cellStyle name="20% - 强调文字颜色 1 3 4 5 2 2" xfId="3659"/>
    <cellStyle name="20% - 强调文字颜色 1 3 4 5 2 3" xfId="3663"/>
    <cellStyle name="20% - 强调文字颜色 1 3 4 5 3" xfId="2852"/>
    <cellStyle name="20% - 强调文字颜色 1 3 4 5 4" xfId="3666"/>
    <cellStyle name="20% - 强调文字颜色 1 3 4 6" xfId="3669"/>
    <cellStyle name="20% - 强调文字颜色 1 3 4 6 2" xfId="3670"/>
    <cellStyle name="20% - 强调文字颜色 1 3 4 6 2 2" xfId="3671"/>
    <cellStyle name="20% - 强调文字颜色 1 3 4 6 2 3" xfId="3674"/>
    <cellStyle name="20% - 强调文字颜色 1 3 4 6 3" xfId="3675"/>
    <cellStyle name="20% - 强调文字颜色 1 3 4 6 4" xfId="3677"/>
    <cellStyle name="20% - 强调文字颜色 1 3 4 7" xfId="3680"/>
    <cellStyle name="20% - 强调文字颜色 1 3 4 7 2" xfId="3681"/>
    <cellStyle name="20% - 强调文字颜色 1 3 4 7 3" xfId="3682"/>
    <cellStyle name="20% - 强调文字颜色 1 3 4 8" xfId="3683"/>
    <cellStyle name="20% - 强调文字颜色 1 3 4 9" xfId="3686"/>
    <cellStyle name="20% - 强调文字颜色 1 3 5" xfId="3692"/>
    <cellStyle name="20% - 强调文字颜色 1 3 5 2" xfId="3695"/>
    <cellStyle name="20% - 强调文字颜色 1 3 5 2 2" xfId="3696"/>
    <cellStyle name="20% - 强调文字颜色 1 3 5 2 2 2" xfId="3699"/>
    <cellStyle name="20% - 强调文字颜色 1 3 5 2 2 2 2" xfId="3702"/>
    <cellStyle name="20% - 强调文字颜色 1 3 5 2 2 2 3" xfId="3707"/>
    <cellStyle name="20% - 强调文字颜色 1 3 5 2 2 3" xfId="3711"/>
    <cellStyle name="20% - 强调文字颜色 1 3 5 2 2 4" xfId="3716"/>
    <cellStyle name="20% - 强调文字颜色 1 3 5 2 3" xfId="3717"/>
    <cellStyle name="20% - 强调文字颜色 1 3 5 2 3 2" xfId="3719"/>
    <cellStyle name="20% - 强调文字颜色 1 3 5 2 3 3" xfId="3726"/>
    <cellStyle name="20% - 强调文字颜色 1 3 5 2 4" xfId="3727"/>
    <cellStyle name="20% - 强调文字颜色 1 3 5 2 5" xfId="759"/>
    <cellStyle name="20% - 强调文字颜色 1 3 5 3" xfId="3729"/>
    <cellStyle name="20% - 强调文字颜色 1 3 5 3 2" xfId="3730"/>
    <cellStyle name="20% - 强调文字颜色 1 3 5 3 2 2" xfId="3734"/>
    <cellStyle name="20% - 强调文字颜色 1 3 5 3 2 3" xfId="3736"/>
    <cellStyle name="20% - 强调文字颜色 1 3 5 3 3" xfId="3738"/>
    <cellStyle name="20% - 强调文字颜色 1 3 5 3 4" xfId="3740"/>
    <cellStyle name="20% - 强调文字颜色 1 3 5 4" xfId="3243"/>
    <cellStyle name="20% - 强调文字颜色 1 3 5 4 2" xfId="3247"/>
    <cellStyle name="20% - 强调文字颜色 1 3 5 4 2 2" xfId="191"/>
    <cellStyle name="20% - 强调文字颜色 1 3 5 4 2 3" xfId="3251"/>
    <cellStyle name="20% - 强调文字颜色 1 3 5 4 3" xfId="3256"/>
    <cellStyle name="20% - 强调文字颜色 1 3 5 4 4" xfId="3261"/>
    <cellStyle name="20% - 强调文字颜色 1 3 5 5" xfId="3269"/>
    <cellStyle name="20% - 强调文字颜色 1 3 5 5 2" xfId="3274"/>
    <cellStyle name="20% - 强调文字颜色 1 3 5 5 3" xfId="3290"/>
    <cellStyle name="20% - 强调文字颜色 1 3 5 6" xfId="3304"/>
    <cellStyle name="20% - 强调文字颜色 1 3 5 7" xfId="3329"/>
    <cellStyle name="20% - 强调文字颜色 1 3 6" xfId="3744"/>
    <cellStyle name="20% - 强调文字颜色 1 3 6 2" xfId="3746"/>
    <cellStyle name="20% - 强调文字颜色 1 3 6 2 2" xfId="913"/>
    <cellStyle name="20% - 强调文字颜色 1 3 6 2 2 2" xfId="918"/>
    <cellStyle name="20% - 强调文字颜色 1 3 6 2 2 3" xfId="926"/>
    <cellStyle name="20% - 强调文字颜色 1 3 6 2 3" xfId="947"/>
    <cellStyle name="20% - 强调文字颜色 1 3 6 2 4" xfId="978"/>
    <cellStyle name="20% - 强调文字颜色 1 3 6 3" xfId="37"/>
    <cellStyle name="20% - 强调文字颜色 1 3 6 3 2" xfId="1065"/>
    <cellStyle name="20% - 强调文字颜色 1 3 6 3 2 2" xfId="1069"/>
    <cellStyle name="20% - 强调文字颜色 1 3 6 3 2 3" xfId="1075"/>
    <cellStyle name="20% - 强调文字颜色 1 3 6 3 3" xfId="1082"/>
    <cellStyle name="20% - 强调文字颜色 1 3 6 3 4" xfId="1090"/>
    <cellStyle name="20% - 强调文字颜色 1 3 6 4" xfId="3339"/>
    <cellStyle name="20% - 强调文字颜色 1 3 6 4 2" xfId="1103"/>
    <cellStyle name="20% - 强调文字颜色 1 3 6 4 3" xfId="3341"/>
    <cellStyle name="20% - 强调文字颜色 1 3 6 5" xfId="3347"/>
    <cellStyle name="20% - 强调文字颜色 1 3 6 6" xfId="3352"/>
    <cellStyle name="20% - 强调文字颜色 1 3 7" xfId="3749"/>
    <cellStyle name="20% - 强调文字颜色 1 3 7 2" xfId="3751"/>
    <cellStyle name="20% - 强调文字颜色 1 3 7 2 2" xfId="615"/>
    <cellStyle name="20% - 强调文字颜色 1 3 7 2 3" xfId="135"/>
    <cellStyle name="20% - 强调文字颜色 1 3 7 3" xfId="3752"/>
    <cellStyle name="20% - 强调文字颜色 1 3 7 4" xfId="3355"/>
    <cellStyle name="20% - 强调文字颜色 1 3 8" xfId="3755"/>
    <cellStyle name="20% - 强调文字颜色 1 3 8 2" xfId="3756"/>
    <cellStyle name="20% - 强调文字颜色 1 3 8 2 2" xfId="117"/>
    <cellStyle name="20% - 强调文字颜色 1 3 8 2 3" xfId="1312"/>
    <cellStyle name="20% - 强调文字颜色 1 3 8 3" xfId="3757"/>
    <cellStyle name="20% - 强调文字颜色 1 3 8 4" xfId="3368"/>
    <cellStyle name="20% - 强调文字颜色 1 3 9" xfId="3758"/>
    <cellStyle name="20% - 强调文字颜色 1 3 9 2" xfId="3759"/>
    <cellStyle name="20% - 强调文字颜色 1 3 9 2 2" xfId="1435"/>
    <cellStyle name="20% - 强调文字颜色 1 3 9 2 3" xfId="1437"/>
    <cellStyle name="20% - 强调文字颜色 1 3 9 3" xfId="3760"/>
    <cellStyle name="20% - 强调文字颜色 1 3 9 4" xfId="3381"/>
    <cellStyle name="20% - 强调文字颜色 1 3_11" xfId="3761"/>
    <cellStyle name="20% - 强调文字颜色 1 4" xfId="3764"/>
    <cellStyle name="20% - 强调文字颜色 1 4 10" xfId="2964"/>
    <cellStyle name="20% - 强调文字颜色 1 4 11" xfId="3016"/>
    <cellStyle name="20% - 强调文字颜色 1 4 2" xfId="621"/>
    <cellStyle name="20% - 强调文字颜色 1 4 2 2" xfId="3766"/>
    <cellStyle name="20% - 强调文字颜色 1 4 2 2 2" xfId="3767"/>
    <cellStyle name="20% - 强调文字颜色 1 4 2 2 2 2" xfId="3770"/>
    <cellStyle name="20% - 强调文字颜色 1 4 2 2 2 2 2" xfId="3776"/>
    <cellStyle name="20% - 强调文字颜色 1 4 2 2 2 2 3" xfId="3782"/>
    <cellStyle name="20% - 强调文字颜色 1 4 2 2 2 3" xfId="3786"/>
    <cellStyle name="20% - 强调文字颜色 1 4 2 2 2 4" xfId="3789"/>
    <cellStyle name="20% - 强调文字颜色 1 4 2 2 3" xfId="3794"/>
    <cellStyle name="20% - 强调文字颜色 1 4 2 2 3 2" xfId="3800"/>
    <cellStyle name="20% - 强调文字颜色 1 4 2 2 3 2 2" xfId="3808"/>
    <cellStyle name="20% - 强调文字颜色 1 4 2 2 3 2 3" xfId="3817"/>
    <cellStyle name="20% - 强调文字颜色 1 4 2 2 3 3" xfId="3822"/>
    <cellStyle name="20% - 强调文字颜色 1 4 2 2 3 4" xfId="3828"/>
    <cellStyle name="20% - 强调文字颜色 1 4 2 2 4" xfId="3833"/>
    <cellStyle name="20% - 强调文字颜色 1 4 2 2 4 2" xfId="3837"/>
    <cellStyle name="20% - 强调文字颜色 1 4 2 2 4 2 2" xfId="3839"/>
    <cellStyle name="20% - 强调文字颜色 1 4 2 2 4 2 3" xfId="3841"/>
    <cellStyle name="20% - 强调文字颜色 1 4 2 2 4 3" xfId="3845"/>
    <cellStyle name="20% - 强调文字颜色 1 4 2 2 4 4" xfId="3849"/>
    <cellStyle name="20% - 强调文字颜色 1 4 2 2 5" xfId="3852"/>
    <cellStyle name="20% - 强调文字颜色 1 4 2 2 5 2" xfId="973"/>
    <cellStyle name="20% - 强调文字颜色 1 4 2 2 5 3" xfId="997"/>
    <cellStyle name="20% - 强调文字颜色 1 4 2 2 6" xfId="3856"/>
    <cellStyle name="20% - 强调文字颜色 1 4 2 2 7" xfId="700"/>
    <cellStyle name="20% - 强调文字颜色 1 4 2 3" xfId="3860"/>
    <cellStyle name="20% - 强调文字颜色 1 4 2 3 2" xfId="3862"/>
    <cellStyle name="20% - 强调文字颜色 1 4 2 3 2 2" xfId="3865"/>
    <cellStyle name="20% - 强调文字颜色 1 4 2 3 2 3" xfId="3870"/>
    <cellStyle name="20% - 强调文字颜色 1 4 2 3 3" xfId="3878"/>
    <cellStyle name="20% - 强调文字颜色 1 4 2 3 4" xfId="3887"/>
    <cellStyle name="20% - 强调文字颜色 1 4 2 4" xfId="3889"/>
    <cellStyle name="20% - 强调文字颜色 1 4 2 4 2" xfId="3892"/>
    <cellStyle name="20% - 强调文字颜色 1 4 2 4 2 2" xfId="3893"/>
    <cellStyle name="20% - 强调文字颜色 1 4 2 4 2 3" xfId="3895"/>
    <cellStyle name="20% - 强调文字颜色 1 4 2 4 3" xfId="3898"/>
    <cellStyle name="20% - 强调文字颜色 1 4 2 4 4" xfId="3901"/>
    <cellStyle name="20% - 强调文字颜色 1 4 2 5" xfId="3905"/>
    <cellStyle name="20% - 强调文字颜色 1 4 2 5 2" xfId="3908"/>
    <cellStyle name="20% - 强调文字颜色 1 4 2 5 2 2" xfId="3914"/>
    <cellStyle name="20% - 强调文字颜色 1 4 2 5 2 3" xfId="3918"/>
    <cellStyle name="20% - 强调文字颜色 1 4 2 5 3" xfId="3923"/>
    <cellStyle name="20% - 强调文字颜色 1 4 2 5 4" xfId="3927"/>
    <cellStyle name="20% - 强调文字颜色 1 4 2 6" xfId="3932"/>
    <cellStyle name="20% - 强调文字颜色 1 4 2 6 2" xfId="3937"/>
    <cellStyle name="20% - 强调文字颜色 1 4 2 6 2 2" xfId="3942"/>
    <cellStyle name="20% - 强调文字颜色 1 4 2 6 2 3" xfId="3950"/>
    <cellStyle name="20% - 强调文字颜色 1 4 2 6 3" xfId="3955"/>
    <cellStyle name="20% - 强调文字颜色 1 4 2 6 4" xfId="3962"/>
    <cellStyle name="20% - 强调文字颜色 1 4 2 7" xfId="3966"/>
    <cellStyle name="20% - 强调文字颜色 1 4 2 7 2" xfId="3970"/>
    <cellStyle name="20% - 强调文字颜色 1 4 2 7 3" xfId="542"/>
    <cellStyle name="20% - 强调文字颜色 1 4 2 8" xfId="2055"/>
    <cellStyle name="20% - 强调文字颜色 1 4 2 9" xfId="2060"/>
    <cellStyle name="20% - 强调文字颜色 1 4 3" xfId="139"/>
    <cellStyle name="20% - 强调文字颜色 1 4 3 2" xfId="3971"/>
    <cellStyle name="20% - 强调文字颜色 1 4 3 2 2" xfId="3972"/>
    <cellStyle name="20% - 强调文字颜色 1 4 3 2 2 2" xfId="3973"/>
    <cellStyle name="20% - 强调文字颜色 1 4 3 2 2 2 2" xfId="2721"/>
    <cellStyle name="20% - 强调文字颜色 1 4 3 2 2 2 3" xfId="3975"/>
    <cellStyle name="20% - 强调文字颜色 1 4 3 2 2 3" xfId="3978"/>
    <cellStyle name="20% - 强调文字颜色 1 4 3 2 2 4" xfId="3981"/>
    <cellStyle name="20% - 强调文字颜色 1 4 3 2 3" xfId="3983"/>
    <cellStyle name="20% - 强调文字颜色 1 4 3 2 3 2" xfId="3987"/>
    <cellStyle name="20% - 强调文字颜色 1 4 3 2 3 3" xfId="3992"/>
    <cellStyle name="20% - 强调文字颜色 1 4 3 2 4" xfId="3995"/>
    <cellStyle name="20% - 强调文字颜色 1 4 3 2 5" xfId="3998"/>
    <cellStyle name="20% - 强调文字颜色 1 4 3 3" xfId="4002"/>
    <cellStyle name="20% - 强调文字颜色 1 4 3 3 2" xfId="4004"/>
    <cellStyle name="20% - 强调文字颜色 1 4 3 3 2 2" xfId="4005"/>
    <cellStyle name="20% - 强调文字颜色 1 4 3 3 2 3" xfId="4008"/>
    <cellStyle name="20% - 强调文字颜色 1 4 3 3 3" xfId="4014"/>
    <cellStyle name="20% - 强调文字颜色 1 4 3 3 4" xfId="4016"/>
    <cellStyle name="20% - 强调文字颜色 1 4 3 4" xfId="4019"/>
    <cellStyle name="20% - 强调文字颜色 1 4 3 4 2" xfId="4022"/>
    <cellStyle name="20% - 强调文字颜色 1 4 3 4 2 2" xfId="4023"/>
    <cellStyle name="20% - 强调文字颜色 1 4 3 4 2 3" xfId="4026"/>
    <cellStyle name="20% - 强调文字颜色 1 4 3 4 3" xfId="4029"/>
    <cellStyle name="20% - 强调文字颜色 1 4 3 4 4" xfId="4031"/>
    <cellStyle name="20% - 强调文字颜色 1 4 3 5" xfId="4035"/>
    <cellStyle name="20% - 强调文字颜色 1 4 3 5 2" xfId="4039"/>
    <cellStyle name="20% - 强调文字颜色 1 4 3 5 3" xfId="1634"/>
    <cellStyle name="20% - 强调文字颜色 1 4 3 6" xfId="4044"/>
    <cellStyle name="20% - 强调文字颜色 1 4 3 7" xfId="4048"/>
    <cellStyle name="20% - 强调文字颜色 1 4 4" xfId="4050"/>
    <cellStyle name="20% - 强调文字颜色 1 4 4 2" xfId="4051"/>
    <cellStyle name="20% - 强调文字颜色 1 4 4 2 2" xfId="4052"/>
    <cellStyle name="20% - 强调文字颜色 1 4 4 2 2 2" xfId="4053"/>
    <cellStyle name="20% - 强调文字颜色 1 4 4 2 2 3" xfId="4054"/>
    <cellStyle name="20% - 强调文字颜色 1 4 4 2 3" xfId="4055"/>
    <cellStyle name="20% - 强调文字颜色 1 4 4 2 4" xfId="4056"/>
    <cellStyle name="20% - 强调文字颜色 1 4 4 3" xfId="4057"/>
    <cellStyle name="20% - 强调文字颜色 1 4 4 3 2" xfId="4059"/>
    <cellStyle name="20% - 强调文字颜色 1 4 4 3 2 2" xfId="4060"/>
    <cellStyle name="20% - 强调文字颜色 1 4 4 3 2 3" xfId="4061"/>
    <cellStyle name="20% - 强调文字颜色 1 4 4 3 3" xfId="4064"/>
    <cellStyle name="20% - 强调文字颜色 1 4 4 3 4" xfId="4066"/>
    <cellStyle name="20% - 强调文字颜色 1 4 4 4" xfId="4069"/>
    <cellStyle name="20% - 强调文字颜色 1 4 4 4 2" xfId="4071"/>
    <cellStyle name="20% - 强调文字颜色 1 4 4 4 3" xfId="4072"/>
    <cellStyle name="20% - 强调文字颜色 1 4 4 5" xfId="4078"/>
    <cellStyle name="20% - 强调文字颜色 1 4 4 6" xfId="4084"/>
    <cellStyle name="20% - 强调文字颜色 1 4 5" xfId="4087"/>
    <cellStyle name="20% - 强调文字颜色 1 4 5 2" xfId="1324"/>
    <cellStyle name="20% - 强调文字颜色 1 4 5 2 2" xfId="524"/>
    <cellStyle name="20% - 强调文字颜色 1 4 5 2 3" xfId="1128"/>
    <cellStyle name="20% - 强调文字颜色 1 4 5 3" xfId="4089"/>
    <cellStyle name="20% - 强调文字颜色 1 4 5 4" xfId="3402"/>
    <cellStyle name="20% - 强调文字颜色 1 4 6" xfId="4091"/>
    <cellStyle name="20% - 强调文字颜色 1 4 6 2" xfId="4092"/>
    <cellStyle name="20% - 强调文字颜色 1 4 6 2 2" xfId="3227"/>
    <cellStyle name="20% - 强调文字颜色 1 4 6 2 3" xfId="4093"/>
    <cellStyle name="20% - 强调文字颜色 1 4 6 3" xfId="4094"/>
    <cellStyle name="20% - 强调文字颜色 1 4 6 4" xfId="3438"/>
    <cellStyle name="20% - 强调文字颜色 1 4 7" xfId="4096"/>
    <cellStyle name="20% - 强调文字颜色 1 4 7 2" xfId="4098"/>
    <cellStyle name="20% - 强调文字颜色 1 4 7 2 2" xfId="4100"/>
    <cellStyle name="20% - 强调文字颜色 1 4 7 2 3" xfId="4102"/>
    <cellStyle name="20% - 强调文字颜色 1 4 7 3" xfId="4103"/>
    <cellStyle name="20% - 强调文字颜色 1 4 7 4" xfId="3453"/>
    <cellStyle name="20% - 强调文字颜色 1 4 8" xfId="2927"/>
    <cellStyle name="20% - 强调文字颜色 1 4 8 2" xfId="4104"/>
    <cellStyle name="20% - 强调文字颜色 1 4 8 2 2" xfId="4107"/>
    <cellStyle name="20% - 强调文字颜色 1 4 8 2 3" xfId="4109"/>
    <cellStyle name="20% - 强调文字颜色 1 4 8 3" xfId="4110"/>
    <cellStyle name="20% - 强调文字颜色 1 4 8 4" xfId="3468"/>
    <cellStyle name="20% - 强调文字颜色 1 4 9" xfId="2930"/>
    <cellStyle name="20% - 强调文字颜色 1 4 9 2" xfId="4111"/>
    <cellStyle name="20% - 强调文字颜色 1 4 9 3" xfId="4112"/>
    <cellStyle name="20% - 强调文字颜色 1 4_11" xfId="2737"/>
    <cellStyle name="20% - 强调文字颜色 1 5" xfId="4115"/>
    <cellStyle name="20% - 强调文字颜色 1 5 10" xfId="3219"/>
    <cellStyle name="20% - 强调文字颜色 1 5 2" xfId="641"/>
    <cellStyle name="20% - 强调文字颜色 1 5 2 2" xfId="4118"/>
    <cellStyle name="20% - 强调文字颜色 1 5 2 2 2" xfId="4119"/>
    <cellStyle name="20% - 强调文字颜色 1 5 2 2 2 2" xfId="4120"/>
    <cellStyle name="20% - 强调文字颜色 1 5 2 2 2 3" xfId="4121"/>
    <cellStyle name="20% - 强调文字颜色 1 5 2 2 3" xfId="4123"/>
    <cellStyle name="20% - 强调文字颜色 1 5 2 2 4" xfId="4127"/>
    <cellStyle name="20% - 强调文字颜色 1 5 2 3" xfId="4129"/>
    <cellStyle name="20% - 强调文字颜色 1 5 2 3 2" xfId="1954"/>
    <cellStyle name="20% - 强调文字颜色 1 5 2 3 2 2" xfId="1956"/>
    <cellStyle name="20% - 强调文字颜色 1 5 2 3 2 3" xfId="1961"/>
    <cellStyle name="20% - 强调文字颜色 1 5 2 3 3" xfId="1965"/>
    <cellStyle name="20% - 强调文字颜色 1 5 2 3 4" xfId="1969"/>
    <cellStyle name="20% - 强调文字颜色 1 5 2 4" xfId="4130"/>
    <cellStyle name="20% - 强调文字颜色 1 5 2 4 2" xfId="1976"/>
    <cellStyle name="20% - 强调文字颜色 1 5 2 4 2 2" xfId="4131"/>
    <cellStyle name="20% - 强调文字颜色 1 5 2 4 2 3" xfId="4132"/>
    <cellStyle name="20% - 强调文字颜色 1 5 2 4 3" xfId="1979"/>
    <cellStyle name="20% - 强调文字颜色 1 5 2 4 4" xfId="4134"/>
    <cellStyle name="20% - 强调文字颜色 1 5 2 5" xfId="4137"/>
    <cellStyle name="20% - 强调文字颜色 1 5 2 5 2" xfId="2005"/>
    <cellStyle name="20% - 强调文字颜色 1 5 2 5 3" xfId="2013"/>
    <cellStyle name="20% - 强调文字颜色 1 5 2 6" xfId="4141"/>
    <cellStyle name="20% - 强调文字颜色 1 5 2 7" xfId="4145"/>
    <cellStyle name="20% - 强调文字颜色 1 5 3" xfId="650"/>
    <cellStyle name="20% - 强调文字颜色 1 5 3 2" xfId="4146"/>
    <cellStyle name="20% - 强调文字颜色 1 5 3 2 2" xfId="4147"/>
    <cellStyle name="20% - 强调文字颜色 1 5 3 2 2 2" xfId="4149"/>
    <cellStyle name="20% - 强调文字颜色 1 5 3 2 2 3" xfId="4151"/>
    <cellStyle name="20% - 强调文字颜色 1 5 3 2 3" xfId="4152"/>
    <cellStyle name="20% - 强调文字颜色 1 5 3 2 4" xfId="4154"/>
    <cellStyle name="20% - 强调文字颜色 1 5 3 3" xfId="4156"/>
    <cellStyle name="20% - 强调文字颜色 1 5 3 3 2" xfId="2034"/>
    <cellStyle name="20% - 强调文字颜色 1 5 3 3 3" xfId="2039"/>
    <cellStyle name="20% - 强调文字颜色 1 5 3 4" xfId="4159"/>
    <cellStyle name="20% - 强调文字颜色 1 5 3 5" xfId="4162"/>
    <cellStyle name="20% - 强调文字颜色 1 5 4" xfId="4164"/>
    <cellStyle name="20% - 强调文字颜色 1 5 4 2" xfId="4166"/>
    <cellStyle name="20% - 强调文字颜色 1 5 4 2 2" xfId="4168"/>
    <cellStyle name="20% - 强调文字颜色 1 5 4 2 3" xfId="4170"/>
    <cellStyle name="20% - 强调文字颜色 1 5 4 3" xfId="4172"/>
    <cellStyle name="20% - 强调文字颜色 1 5 4 4" xfId="4176"/>
    <cellStyle name="20% - 强调文字颜色 1 5 5" xfId="4179"/>
    <cellStyle name="20% - 强调文字颜色 1 5 5 2" xfId="2858"/>
    <cellStyle name="20% - 强调文字颜色 1 5 5 2 2" xfId="2861"/>
    <cellStyle name="20% - 强调文字颜色 1 5 5 2 3" xfId="2872"/>
    <cellStyle name="20% - 强调文字颜色 1 5 5 3" xfId="2877"/>
    <cellStyle name="20% - 强调文字颜色 1 5 5 4" xfId="2891"/>
    <cellStyle name="20% - 强调文字颜色 1 5 6" xfId="4181"/>
    <cellStyle name="20% - 强调文字颜色 1 5 6 2" xfId="4183"/>
    <cellStyle name="20% - 强调文字颜色 1 5 6 2 2" xfId="4184"/>
    <cellStyle name="20% - 强调文字颜色 1 5 6 2 3" xfId="4186"/>
    <cellStyle name="20% - 强调文字颜色 1 5 6 3" xfId="4187"/>
    <cellStyle name="20% - 强调文字颜色 1 5 6 4" xfId="3488"/>
    <cellStyle name="20% - 强调文字颜色 1 5 7" xfId="4189"/>
    <cellStyle name="20% - 强调文字颜色 1 5 7 2" xfId="4192"/>
    <cellStyle name="20% - 强调文字颜色 1 5 7 2 2" xfId="4195"/>
    <cellStyle name="20% - 强调文字颜色 1 5 7 2 3" xfId="4198"/>
    <cellStyle name="20% - 强调文字颜色 1 5 7 3" xfId="4199"/>
    <cellStyle name="20% - 强调文字颜色 1 5 7 4" xfId="4200"/>
    <cellStyle name="20% - 强调文字颜色 1 5 8" xfId="4201"/>
    <cellStyle name="20% - 强调文字颜色 1 5 8 2" xfId="4204"/>
    <cellStyle name="20% - 强调文字颜色 1 5 8 3" xfId="156"/>
    <cellStyle name="20% - 强调文字颜色 1 5 9" xfId="4205"/>
    <cellStyle name="20% - 强调文字颜色 1 6" xfId="4207"/>
    <cellStyle name="20% - 强调文字颜色 1 6 2" xfId="660"/>
    <cellStyle name="20% - 强调文字颜色 1 6 2 2" xfId="4212"/>
    <cellStyle name="20% - 强调文字颜色 1 6 2 2 2" xfId="4214"/>
    <cellStyle name="20% - 强调文字颜色 1 6 2 2 2 2" xfId="4142"/>
    <cellStyle name="20% - 强调文字颜色 1 6 2 2 2 2 2" xfId="3685"/>
    <cellStyle name="20% - 强调文字颜色 1 6 2 2 2 2 3" xfId="4220"/>
    <cellStyle name="20% - 强调文字颜色 1 6 2 2 2 3" xfId="4221"/>
    <cellStyle name="20% - 强调文字颜色 1 6 2 2 2 4" xfId="4225"/>
    <cellStyle name="20% - 强调文字颜色 1 6 2 2 3" xfId="4227"/>
    <cellStyle name="20% - 强调文字颜色 1 6 2 2 3 2" xfId="4228"/>
    <cellStyle name="20% - 强调文字颜色 1 6 2 2 3 3" xfId="4231"/>
    <cellStyle name="20% - 强调文字颜色 1 6 2 2 4" xfId="4232"/>
    <cellStyle name="20% - 强调文字颜色 1 6 2 2 5" xfId="4234"/>
    <cellStyle name="20% - 强调文字颜色 1 6 2 3" xfId="4238"/>
    <cellStyle name="20% - 强调文字颜色 1 6 2 3 2" xfId="2295"/>
    <cellStyle name="20% - 强调文字颜色 1 6 2 3 2 2" xfId="2297"/>
    <cellStyle name="20% - 强调文字颜色 1 6 2 3 2 3" xfId="2301"/>
    <cellStyle name="20% - 强调文字颜色 1 6 2 3 3" xfId="2305"/>
    <cellStyle name="20% - 强调文字颜色 1 6 2 3 4" xfId="2308"/>
    <cellStyle name="20% - 强调文字颜色 1 6 2 4" xfId="4239"/>
    <cellStyle name="20% - 强调文字颜色 1 6 2 4 2" xfId="2318"/>
    <cellStyle name="20% - 强调文字颜色 1 6 2 4 3" xfId="2322"/>
    <cellStyle name="20% - 强调文字颜色 1 6 2 5" xfId="4241"/>
    <cellStyle name="20% - 强调文字颜色 1 6 2 6" xfId="4244"/>
    <cellStyle name="20% - 强调文字颜色 1 6 3" xfId="4245"/>
    <cellStyle name="20% - 强调文字颜色 1 6 3 2" xfId="4249"/>
    <cellStyle name="20% - 强调文字颜色 1 6 3 2 2" xfId="4253"/>
    <cellStyle name="20% - 强调文字颜色 1 6 3 2 2 2" xfId="4258"/>
    <cellStyle name="20% - 强调文字颜色 1 6 3 2 2 3" xfId="4262"/>
    <cellStyle name="20% - 强调文字颜色 1 6 3 2 3" xfId="4265"/>
    <cellStyle name="20% - 强调文字颜色 1 6 3 2 4" xfId="4268"/>
    <cellStyle name="20% - 强调文字颜色 1 6 3 3" xfId="4269"/>
    <cellStyle name="20% - 强调文字颜色 1 6 3 3 2" xfId="2388"/>
    <cellStyle name="20% - 强调文字颜色 1 6 3 3 3" xfId="2391"/>
    <cellStyle name="20% - 强调文字颜色 1 6 3 4" xfId="4271"/>
    <cellStyle name="20% - 强调文字颜色 1 6 3 5" xfId="4274"/>
    <cellStyle name="20% - 强调文字颜色 1 6 4" xfId="4275"/>
    <cellStyle name="20% - 强调文字颜色 1 6 4 2" xfId="4278"/>
    <cellStyle name="20% - 强调文字颜色 1 6 4 2 2" xfId="4282"/>
    <cellStyle name="20% - 强调文字颜色 1 6 4 2 3" xfId="4283"/>
    <cellStyle name="20% - 强调文字颜色 1 6 4 3" xfId="4285"/>
    <cellStyle name="20% - 强调文字颜色 1 6 4 4" xfId="4287"/>
    <cellStyle name="20% - 强调文字颜色 1 6 5" xfId="4288"/>
    <cellStyle name="20% - 强调文字颜色 1 6 5 2" xfId="4290"/>
    <cellStyle name="20% - 强调文字颜色 1 6 5 2 2" xfId="4291"/>
    <cellStyle name="20% - 强调文字颜色 1 6 5 2 3" xfId="4292"/>
    <cellStyle name="20% - 强调文字颜色 1 6 5 3" xfId="4293"/>
    <cellStyle name="20% - 强调文字颜色 1 6 5 4" xfId="3508"/>
    <cellStyle name="20% - 强调文字颜色 1 6 6" xfId="146"/>
    <cellStyle name="20% - 强调文字颜色 1 6 6 2" xfId="4295"/>
    <cellStyle name="20% - 强调文字颜色 1 6 6 2 2" xfId="4298"/>
    <cellStyle name="20% - 强调文字颜色 1 6 6 2 3" xfId="4301"/>
    <cellStyle name="20% - 强调文字颜色 1 6 6 3" xfId="4302"/>
    <cellStyle name="20% - 强调文字颜色 1 6 6 4" xfId="4303"/>
    <cellStyle name="20% - 强调文字颜色 1 6 7" xfId="4304"/>
    <cellStyle name="20% - 强调文字颜色 1 6 7 2" xfId="4305"/>
    <cellStyle name="20% - 强调文字颜色 1 6 7 3" xfId="4306"/>
    <cellStyle name="20% - 强调文字颜色 1 6 8" xfId="2498"/>
    <cellStyle name="20% - 强调文字颜色 1 6 9" xfId="2500"/>
    <cellStyle name="20% - 强调文字颜色 1 7" xfId="4308"/>
    <cellStyle name="20% - 强调文字颜色 1 7 2" xfId="4310"/>
    <cellStyle name="20% - 强调文字颜色 1 7 2 2" xfId="4316"/>
    <cellStyle name="20% - 强调文字颜色 1 7 2 2 2" xfId="4320"/>
    <cellStyle name="20% - 强调文字颜色 1 7 2 2 3" xfId="4323"/>
    <cellStyle name="20% - 强调文字颜色 1 7 2 3" xfId="4325"/>
    <cellStyle name="20% - 强调文字颜色 1 7 2 4" xfId="4326"/>
    <cellStyle name="20% - 强调文字颜色 1 7 3" xfId="4328"/>
    <cellStyle name="20% - 强调文字颜色 1 7 3 2" xfId="4329"/>
    <cellStyle name="20% - 强调文字颜色 1 7 3 2 2" xfId="4330"/>
    <cellStyle name="20% - 强调文字颜色 1 7 3 2 3" xfId="4332"/>
    <cellStyle name="20% - 强调文字颜色 1 7 3 3" xfId="4333"/>
    <cellStyle name="20% - 强调文字颜色 1 7 3 4" xfId="4334"/>
    <cellStyle name="20% - 强调文字颜色 1 7 4" xfId="4335"/>
    <cellStyle name="20% - 强调文字颜色 1 7 4 2" xfId="4337"/>
    <cellStyle name="20% - 强调文字颜色 1 7 4 3" xfId="4338"/>
    <cellStyle name="20% - 强调文字颜色 1 7 5" xfId="4339"/>
    <cellStyle name="20% - 强调文字颜色 1 7 6" xfId="4340"/>
    <cellStyle name="20% - 强调文字颜色 1 8" xfId="4342"/>
    <cellStyle name="20% - 强调文字颜色 1 8 2" xfId="4344"/>
    <cellStyle name="20% - 强调文字颜色 1 8 2 2" xfId="4346"/>
    <cellStyle name="20% - 强调文字颜色 1 8 2 2 2" xfId="4348"/>
    <cellStyle name="20% - 强调文字颜色 1 8 2 2 3" xfId="1444"/>
    <cellStyle name="20% - 强调文字颜色 1 8 2 3" xfId="4351"/>
    <cellStyle name="20% - 强调文字颜色 1 8 2 4" xfId="4352"/>
    <cellStyle name="20% - 强调文字颜色 1 8 3" xfId="4355"/>
    <cellStyle name="20% - 强调文字颜色 1 8 3 2" xfId="4356"/>
    <cellStyle name="20% - 强调文字颜色 1 8 3 3" xfId="4357"/>
    <cellStyle name="20% - 强调文字颜色 1 8 4" xfId="4358"/>
    <cellStyle name="20% - 强调文字颜色 1 8 5" xfId="4359"/>
    <cellStyle name="20% - 强调文字颜色 1 9" xfId="4366"/>
    <cellStyle name="20% - 强调文字颜色 1 9 2" xfId="4372"/>
    <cellStyle name="20% - 强调文字颜色 1 9 2 2" xfId="4375"/>
    <cellStyle name="20% - 强调文字颜色 1 9 2 2 2" xfId="4377"/>
    <cellStyle name="20% - 强调文字颜色 1 9 2 2 3" xfId="4380"/>
    <cellStyle name="20% - 强调文字颜色 1 9 2 3" xfId="4386"/>
    <cellStyle name="20% - 强调文字颜色 1 9 2 4" xfId="4391"/>
    <cellStyle name="20% - 强调文字颜色 1 9 3" xfId="4397"/>
    <cellStyle name="20% - 强调文字颜色 1 9 3 2" xfId="4400"/>
    <cellStyle name="20% - 强调文字颜色 1 9 3 3" xfId="4404"/>
    <cellStyle name="20% - 强调文字颜色 1 9 4" xfId="4409"/>
    <cellStyle name="20% - 强调文字颜色 1 9 5" xfId="4416"/>
    <cellStyle name="20% - 强调文字颜色 2 10" xfId="4418"/>
    <cellStyle name="20% - 强调文字颜色 2 10 2" xfId="4420"/>
    <cellStyle name="20% - 强调文字颜色 2 10 2 2" xfId="4423"/>
    <cellStyle name="20% - 强调文字颜色 2 10 2 3" xfId="2596"/>
    <cellStyle name="20% - 强调文字颜色 2 10 3" xfId="4425"/>
    <cellStyle name="20% - 强调文字颜色 2 10 4" xfId="4280"/>
    <cellStyle name="20% - 强调文字颜色 2 11" xfId="4427"/>
    <cellStyle name="20% - 强调文字颜色 2 11 2" xfId="4428"/>
    <cellStyle name="20% - 强调文字颜色 2 11 2 2" xfId="4432"/>
    <cellStyle name="20% - 强调文字颜色 2 11 2 3" xfId="2614"/>
    <cellStyle name="20% - 强调文字颜色 2 11 3" xfId="2423"/>
    <cellStyle name="20% - 强调文字颜色 2 11 4" xfId="2428"/>
    <cellStyle name="20% - 强调文字颜色 2 12" xfId="4436"/>
    <cellStyle name="20% - 强调文字颜色 2 12 2" xfId="4437"/>
    <cellStyle name="20% - 强调文字颜色 2 12 2 2" xfId="3067"/>
    <cellStyle name="20% - 强调文字颜色 2 12 2 3" xfId="2636"/>
    <cellStyle name="20% - 强调文字颜色 2 12 3" xfId="4441"/>
    <cellStyle name="20% - 强调文字颜色 2 12 4" xfId="4444"/>
    <cellStyle name="20% - 强调文字颜色 2 13" xfId="4252"/>
    <cellStyle name="20% - 强调文字颜色 2 13 2" xfId="4254"/>
    <cellStyle name="20% - 强调文字颜色 2 13 3" xfId="4259"/>
    <cellStyle name="20% - 强调文字颜色 2 14" xfId="4264"/>
    <cellStyle name="20% - 强调文字颜色 2 15" xfId="4267"/>
    <cellStyle name="20% - 强调文字颜色 2 16" xfId="35642"/>
    <cellStyle name="20% - 强调文字颜色 2 2" xfId="4447"/>
    <cellStyle name="20% - 强调文字颜色 2 2 10" xfId="4451"/>
    <cellStyle name="20% - 强调文字颜色 2 2 10 2" xfId="4453"/>
    <cellStyle name="20% - 强调文字颜色 2 2 10 2 2" xfId="398"/>
    <cellStyle name="20% - 强调文字颜色 2 2 10 2 3" xfId="1221"/>
    <cellStyle name="20% - 强调文字颜色 2 2 10 3" xfId="4457"/>
    <cellStyle name="20% - 强调文字颜色 2 2 10 4" xfId="4460"/>
    <cellStyle name="20% - 强调文字颜色 2 2 11" xfId="4463"/>
    <cellStyle name="20% - 强调文字颜色 2 2 11 2" xfId="4467"/>
    <cellStyle name="20% - 强调文字颜色 2 2 11 2 2" xfId="635"/>
    <cellStyle name="20% - 强调文字颜色 2 2 11 2 3" xfId="1384"/>
    <cellStyle name="20% - 强调文字颜色 2 2 11 3" xfId="2331"/>
    <cellStyle name="20% - 强调文字颜色 2 2 11 4" xfId="2338"/>
    <cellStyle name="20% - 强调文字颜色 2 2 12" xfId="4471"/>
    <cellStyle name="20% - 强调文字颜色 2 2 12 2" xfId="4479"/>
    <cellStyle name="20% - 强调文字颜色 2 2 12 2 2" xfId="4480"/>
    <cellStyle name="20% - 强调文字颜色 2 2 12 2 3" xfId="4482"/>
    <cellStyle name="20% - 强调文字颜色 2 2 12 3" xfId="4487"/>
    <cellStyle name="20% - 强调文字颜色 2 2 12 4" xfId="4489"/>
    <cellStyle name="20% - 强调文字颜色 2 2 13" xfId="4493"/>
    <cellStyle name="20% - 强调文字颜色 2 2 13 2" xfId="4496"/>
    <cellStyle name="20% - 强调文字颜色 2 2 13 2 2" xfId="4497"/>
    <cellStyle name="20% - 强调文字颜色 2 2 13 2 3" xfId="4498"/>
    <cellStyle name="20% - 强调文字颜色 2 2 13 3" xfId="4499"/>
    <cellStyle name="20% - 强调文字颜色 2 2 13 4" xfId="4500"/>
    <cellStyle name="20% - 强调文字颜色 2 2 14" xfId="4503"/>
    <cellStyle name="20% - 强调文字颜色 2 2 14 2" xfId="4506"/>
    <cellStyle name="20% - 强调文字颜色 2 2 14 3" xfId="4507"/>
    <cellStyle name="20% - 强调文字颜色 2 2 15" xfId="4509"/>
    <cellStyle name="20% - 强调文字颜色 2 2 16" xfId="4512"/>
    <cellStyle name="20% - 强调文字颜色 2 2 2" xfId="4513"/>
    <cellStyle name="20% - 强调文字颜色 2 2 2 10" xfId="2407"/>
    <cellStyle name="20% - 强调文字颜色 2 2 2 2" xfId="2120"/>
    <cellStyle name="20% - 强调文字颜色 2 2 2 2 2" xfId="4364"/>
    <cellStyle name="20% - 强调文字颜色 2 2 2 2 2 2" xfId="4369"/>
    <cellStyle name="20% - 强调文字颜色 2 2 2 2 2 2 2" xfId="4374"/>
    <cellStyle name="20% - 强调文字颜色 2 2 2 2 2 2 2 2" xfId="4379"/>
    <cellStyle name="20% - 强调文字颜色 2 2 2 2 2 2 2 3" xfId="4383"/>
    <cellStyle name="20% - 强调文字颜色 2 2 2 2 2 2 3" xfId="4384"/>
    <cellStyle name="20% - 强调文字颜色 2 2 2 2 2 2 4" xfId="4387"/>
    <cellStyle name="20% - 强调文字颜色 2 2 2 2 2 3" xfId="4394"/>
    <cellStyle name="20% - 强调文字颜色 2 2 2 2 2 3 2" xfId="4398"/>
    <cellStyle name="20% - 强调文字颜色 2 2 2 2 2 3 2 2" xfId="4516"/>
    <cellStyle name="20% - 强调文字颜色 2 2 2 2 2 3 2 3" xfId="4518"/>
    <cellStyle name="20% - 强调文字颜色 2 2 2 2 2 3 3" xfId="4401"/>
    <cellStyle name="20% - 强调文字颜色 2 2 2 2 2 3 4" xfId="4519"/>
    <cellStyle name="20% - 强调文字颜色 2 2 2 2 2 4" xfId="4407"/>
    <cellStyle name="20% - 强调文字颜色 2 2 2 2 2 4 2" xfId="1277"/>
    <cellStyle name="20% - 强调文字颜色 2 2 2 2 2 4 2 2" xfId="1622"/>
    <cellStyle name="20% - 强调文字颜色 2 2 2 2 2 4 2 3" xfId="4526"/>
    <cellStyle name="20% - 强调文字颜色 2 2 2 2 2 4 3" xfId="1281"/>
    <cellStyle name="20% - 强调文字颜色 2 2 2 2 2 4 4" xfId="4528"/>
    <cellStyle name="20% - 强调文字颜色 2 2 2 2 2 5" xfId="4413"/>
    <cellStyle name="20% - 强调文字颜色 2 2 2 2 2 5 2" xfId="1294"/>
    <cellStyle name="20% - 强调文字颜色 2 2 2 2 2 5 2 2" xfId="4536"/>
    <cellStyle name="20% - 强调文字颜色 2 2 2 2 2 5 2 3" xfId="4539"/>
    <cellStyle name="20% - 强调文字颜色 2 2 2 2 2 5 3" xfId="4541"/>
    <cellStyle name="20% - 强调文字颜色 2 2 2 2 2 5 4" xfId="4547"/>
    <cellStyle name="20% - 强调文字颜色 2 2 2 2 2 6" xfId="4556"/>
    <cellStyle name="20% - 强调文字颜色 2 2 2 2 2 6 2" xfId="4560"/>
    <cellStyle name="20% - 强调文字颜色 2 2 2 2 2 6 3" xfId="4564"/>
    <cellStyle name="20% - 强调文字颜色 2 2 2 2 2 7" xfId="4571"/>
    <cellStyle name="20% - 强调文字颜色 2 2 2 2 2 8" xfId="4580"/>
    <cellStyle name="20% - 强调文字颜色 2 2 2 2 3" xfId="4583"/>
    <cellStyle name="20% - 强调文字颜色 2 2 2 2 3 2" xfId="1224"/>
    <cellStyle name="20% - 强调文字颜色 2 2 2 2 3 2 2" xfId="4584"/>
    <cellStyle name="20% - 强调文字颜色 2 2 2 2 3 2 3" xfId="4586"/>
    <cellStyle name="20% - 强调文字颜色 2 2 2 2 3 3" xfId="4589"/>
    <cellStyle name="20% - 强调文字颜色 2 2 2 2 3 4" xfId="4592"/>
    <cellStyle name="20% - 强调文字颜色 2 2 2 2 4" xfId="4594"/>
    <cellStyle name="20% - 强调文字颜色 2 2 2 2 4 2" xfId="4597"/>
    <cellStyle name="20% - 强调文字颜色 2 2 2 2 4 2 2" xfId="4602"/>
    <cellStyle name="20% - 强调文字颜色 2 2 2 2 4 2 3" xfId="4605"/>
    <cellStyle name="20% - 强调文字颜色 2 2 2 2 4 3" xfId="4610"/>
    <cellStyle name="20% - 强调文字颜色 2 2 2 2 4 4" xfId="4612"/>
    <cellStyle name="20% - 强调文字颜色 2 2 2 2 5" xfId="4613"/>
    <cellStyle name="20% - 强调文字颜色 2 2 2 2 5 2" xfId="4616"/>
    <cellStyle name="20% - 强调文字颜色 2 2 2 2 5 2 2" xfId="2681"/>
    <cellStyle name="20% - 强调文字颜色 2 2 2 2 5 2 3" xfId="4622"/>
    <cellStyle name="20% - 强调文字颜色 2 2 2 2 5 3" xfId="4624"/>
    <cellStyle name="20% - 强调文字颜色 2 2 2 2 5 4" xfId="4626"/>
    <cellStyle name="20% - 强调文字颜色 2 2 2 2 6" xfId="4627"/>
    <cellStyle name="20% - 强调文字颜色 2 2 2 2 6 2" xfId="4630"/>
    <cellStyle name="20% - 强调文字颜色 2 2 2 2 6 2 2" xfId="4634"/>
    <cellStyle name="20% - 强调文字颜色 2 2 2 2 6 2 3" xfId="4635"/>
    <cellStyle name="20% - 强调文字颜色 2 2 2 2 6 3" xfId="4636"/>
    <cellStyle name="20% - 强调文字颜色 2 2 2 2 6 4" xfId="1449"/>
    <cellStyle name="20% - 强调文字颜色 2 2 2 2 7" xfId="4639"/>
    <cellStyle name="20% - 强调文字颜色 2 2 2 2 7 2" xfId="2045"/>
    <cellStyle name="20% - 强调文字颜色 2 2 2 2 7 3" xfId="4640"/>
    <cellStyle name="20% - 强调文字颜色 2 2 2 2 8" xfId="4643"/>
    <cellStyle name="20% - 强调文字颜色 2 2 2 2 9" xfId="1109"/>
    <cellStyle name="20% - 强调文字颜色 2 2 2 3" xfId="4646"/>
    <cellStyle name="20% - 强调文字颜色 2 2 2 3 2" xfId="4654"/>
    <cellStyle name="20% - 强调文字颜色 2 2 2 3 2 2" xfId="3876"/>
    <cellStyle name="20% - 强调文字颜色 2 2 2 3 2 2 2" xfId="4658"/>
    <cellStyle name="20% - 强调文字颜色 2 2 2 3 2 2 2 2" xfId="1054"/>
    <cellStyle name="20% - 强调文字颜色 2 2 2 3 2 2 2 3" xfId="1062"/>
    <cellStyle name="20% - 强调文字颜色 2 2 2 3 2 2 3" xfId="4660"/>
    <cellStyle name="20% - 强调文字颜色 2 2 2 3 2 2 4" xfId="4665"/>
    <cellStyle name="20% - 强调文字颜色 2 2 2 3 2 3" xfId="3885"/>
    <cellStyle name="20% - 强调文字颜色 2 2 2 3 2 3 2" xfId="4675"/>
    <cellStyle name="20% - 强调文字颜色 2 2 2 3 2 3 3" xfId="4678"/>
    <cellStyle name="20% - 强调文字颜色 2 2 2 3 2 4" xfId="4692"/>
    <cellStyle name="20% - 强调文字颜色 2 2 2 3 2 5" xfId="4699"/>
    <cellStyle name="20% - 强调文字颜色 2 2 2 3 3" xfId="4701"/>
    <cellStyle name="20% - 强调文字颜色 2 2 2 3 3 2" xfId="3896"/>
    <cellStyle name="20% - 强调文字颜色 2 2 2 3 3 2 2" xfId="4702"/>
    <cellStyle name="20% - 强调文字颜色 2 2 2 3 3 2 3" xfId="4703"/>
    <cellStyle name="20% - 强调文字颜色 2 2 2 3 3 3" xfId="3899"/>
    <cellStyle name="20% - 强调文字颜色 2 2 2 3 3 4" xfId="4708"/>
    <cellStyle name="20% - 强调文字颜色 2 2 2 3 4" xfId="4710"/>
    <cellStyle name="20% - 强调文字颜色 2 2 2 3 4 2" xfId="3920"/>
    <cellStyle name="20% - 强调文字颜色 2 2 2 3 4 2 2" xfId="4713"/>
    <cellStyle name="20% - 强调文字颜色 2 2 2 3 4 2 3" xfId="4715"/>
    <cellStyle name="20% - 强调文字颜色 2 2 2 3 4 3" xfId="3924"/>
    <cellStyle name="20% - 强调文字颜色 2 2 2 3 4 4" xfId="4717"/>
    <cellStyle name="20% - 强调文字颜色 2 2 2 3 5" xfId="4718"/>
    <cellStyle name="20% - 强调文字颜色 2 2 2 3 5 2" xfId="3951"/>
    <cellStyle name="20% - 强调文字颜色 2 2 2 3 5 3" xfId="3958"/>
    <cellStyle name="20% - 强调文字颜色 2 2 2 3 6" xfId="534"/>
    <cellStyle name="20% - 强调文字颜色 2 2 2 3 7" xfId="560"/>
    <cellStyle name="20% - 强调文字颜色 2 2 2 4" xfId="4724"/>
    <cellStyle name="20% - 强调文字颜色 2 2 2 4 2" xfId="4732"/>
    <cellStyle name="20% - 强调文字颜色 2 2 2 4 2 2" xfId="4012"/>
    <cellStyle name="20% - 强调文字颜色 2 2 2 4 2 2 2" xfId="4736"/>
    <cellStyle name="20% - 强调文字颜色 2 2 2 4 2 2 3" xfId="4737"/>
    <cellStyle name="20% - 强调文字颜色 2 2 2 4 2 3" xfId="4015"/>
    <cellStyle name="20% - 强调文字颜色 2 2 2 4 2 4" xfId="4741"/>
    <cellStyle name="20% - 强调文字颜色 2 2 2 4 3" xfId="4743"/>
    <cellStyle name="20% - 强调文字颜色 2 2 2 4 3 2" xfId="4027"/>
    <cellStyle name="20% - 强调文字颜色 2 2 2 4 3 2 2" xfId="4744"/>
    <cellStyle name="20% - 强调文字颜色 2 2 2 4 3 2 3" xfId="4746"/>
    <cellStyle name="20% - 强调文字颜色 2 2 2 4 3 3" xfId="4030"/>
    <cellStyle name="20% - 强调文字颜色 2 2 2 4 3 4" xfId="4749"/>
    <cellStyle name="20% - 强调文字颜色 2 2 2 4 4" xfId="1626"/>
    <cellStyle name="20% - 强调文字颜色 2 2 2 4 4 2" xfId="1631"/>
    <cellStyle name="20% - 强调文字颜色 2 2 2 4 4 3" xfId="1650"/>
    <cellStyle name="20% - 强调文字颜色 2 2 2 4 5" xfId="1654"/>
    <cellStyle name="20% - 强调文字颜色 2 2 2 4 6" xfId="1666"/>
    <cellStyle name="20% - 强调文字颜色 2 2 2 5" xfId="4754"/>
    <cellStyle name="20% - 强调文字颜色 2 2 2 5 2" xfId="4757"/>
    <cellStyle name="20% - 强调文字颜色 2 2 2 5 2 2" xfId="4062"/>
    <cellStyle name="20% - 强调文字颜色 2 2 2 5 2 3" xfId="4065"/>
    <cellStyle name="20% - 强调文字颜色 2 2 2 5 3" xfId="4758"/>
    <cellStyle name="20% - 强调文字颜色 2 2 2 5 4" xfId="4759"/>
    <cellStyle name="20% - 强调文字颜色 2 2 2 6" xfId="4763"/>
    <cellStyle name="20% - 强调文字颜色 2 2 2 6 2" xfId="4766"/>
    <cellStyle name="20% - 强调文字颜色 2 2 2 6 2 2" xfId="4767"/>
    <cellStyle name="20% - 强调文字颜色 2 2 2 6 2 3" xfId="4768"/>
    <cellStyle name="20% - 强调文字颜色 2 2 2 6 3" xfId="4769"/>
    <cellStyle name="20% - 强调文字颜色 2 2 2 6 4" xfId="4099"/>
    <cellStyle name="20% - 强调文字颜色 2 2 2 7" xfId="4770"/>
    <cellStyle name="20% - 强调文字颜色 2 2 2 7 2" xfId="4773"/>
    <cellStyle name="20% - 强调文字颜色 2 2 2 7 2 2" xfId="4775"/>
    <cellStyle name="20% - 强调文字颜色 2 2 2 7 2 3" xfId="4777"/>
    <cellStyle name="20% - 强调文字颜色 2 2 2 7 3" xfId="4778"/>
    <cellStyle name="20% - 强调文字颜色 2 2 2 7 4" xfId="4779"/>
    <cellStyle name="20% - 强调文字颜色 2 2 2 8" xfId="2219"/>
    <cellStyle name="20% - 强调文字颜色 2 2 2 8 2" xfId="2222"/>
    <cellStyle name="20% - 强调文字颜色 2 2 2 8 3" xfId="2226"/>
    <cellStyle name="20% - 强调文字颜色 2 2 2 9" xfId="2229"/>
    <cellStyle name="20% - 强调文字颜色 2 2 2_11" xfId="4781"/>
    <cellStyle name="20% - 强调文字颜色 2 2 3" xfId="4784"/>
    <cellStyle name="20% - 强调文字颜色 2 2 3 10" xfId="4787"/>
    <cellStyle name="20% - 强调文字颜色 2 2 3 11" xfId="4790"/>
    <cellStyle name="20% - 强调文字颜色 2 2 3 2" xfId="4792"/>
    <cellStyle name="20% - 强调文字颜色 2 2 3 2 2" xfId="4796"/>
    <cellStyle name="20% - 强调文字颜色 2 2 3 2 2 2" xfId="1784"/>
    <cellStyle name="20% - 强调文字颜色 2 2 3 2 2 2 2" xfId="1787"/>
    <cellStyle name="20% - 强调文字颜色 2 2 3 2 2 2 2 2" xfId="1470"/>
    <cellStyle name="20% - 强调文字颜色 2 2 3 2 2 2 2 3" xfId="1479"/>
    <cellStyle name="20% - 强调文字颜色 2 2 3 2 2 2 3" xfId="1790"/>
    <cellStyle name="20% - 强调文字颜色 2 2 3 2 2 2 4" xfId="1795"/>
    <cellStyle name="20% - 强调文字颜色 2 2 3 2 2 3" xfId="1798"/>
    <cellStyle name="20% - 强调文字颜色 2 2 3 2 2 3 2" xfId="1804"/>
    <cellStyle name="20% - 强调文字颜色 2 2 3 2 2 3 2 2" xfId="1808"/>
    <cellStyle name="20% - 强调文字颜色 2 2 3 2 2 3 2 3" xfId="1810"/>
    <cellStyle name="20% - 强调文字颜色 2 2 3 2 2 3 3" xfId="1815"/>
    <cellStyle name="20% - 强调文字颜色 2 2 3 2 2 3 4" xfId="1821"/>
    <cellStyle name="20% - 强调文字颜色 2 2 3 2 2 4" xfId="1828"/>
    <cellStyle name="20% - 强调文字颜色 2 2 3 2 2 4 2" xfId="1832"/>
    <cellStyle name="20% - 强调文字颜色 2 2 3 2 2 4 2 2" xfId="4798"/>
    <cellStyle name="20% - 强调文字颜色 2 2 3 2 2 4 2 3" xfId="4799"/>
    <cellStyle name="20% - 强调文字颜色 2 2 3 2 2 4 3" xfId="1841"/>
    <cellStyle name="20% - 强调文字颜色 2 2 3 2 2 4 4" xfId="4805"/>
    <cellStyle name="20% - 强调文字颜色 2 2 3 2 2 5" xfId="1847"/>
    <cellStyle name="20% - 强调文字颜色 2 2 3 2 2 5 2" xfId="4807"/>
    <cellStyle name="20% - 强调文字颜色 2 2 3 2 2 5 3" xfId="4810"/>
    <cellStyle name="20% - 强调文字颜色 2 2 3 2 2 6" xfId="1857"/>
    <cellStyle name="20% - 强调文字颜色 2 2 3 2 2 7" xfId="4815"/>
    <cellStyle name="20% - 强调文字颜色 2 2 3 2 3" xfId="4817"/>
    <cellStyle name="20% - 强调文字颜色 2 2 3 2 3 2" xfId="1869"/>
    <cellStyle name="20% - 强调文字颜色 2 2 3 2 3 2 2" xfId="4818"/>
    <cellStyle name="20% - 强调文字颜色 2 2 3 2 3 2 3" xfId="823"/>
    <cellStyle name="20% - 强调文字颜色 2 2 3 2 3 3" xfId="4820"/>
    <cellStyle name="20% - 强调文字颜色 2 2 3 2 3 4" xfId="4823"/>
    <cellStyle name="20% - 强调文字颜色 2 2 3 2 4" xfId="4825"/>
    <cellStyle name="20% - 强调文字颜色 2 2 3 2 4 2" xfId="1890"/>
    <cellStyle name="20% - 强调文字颜色 2 2 3 2 4 2 2" xfId="4829"/>
    <cellStyle name="20% - 强调文字颜色 2 2 3 2 4 2 3" xfId="937"/>
    <cellStyle name="20% - 强调文字颜色 2 2 3 2 4 3" xfId="4833"/>
    <cellStyle name="20% - 强调文字颜色 2 2 3 2 4 4" xfId="4839"/>
    <cellStyle name="20% - 强调文字颜色 2 2 3 2 5" xfId="4840"/>
    <cellStyle name="20% - 强调文字颜色 2 2 3 2 5 2" xfId="1910"/>
    <cellStyle name="20% - 强调文字颜色 2 2 3 2 5 2 2" xfId="4843"/>
    <cellStyle name="20% - 强调文字颜色 2 2 3 2 5 2 3" xfId="4846"/>
    <cellStyle name="20% - 强调文字颜色 2 2 3 2 5 3" xfId="4848"/>
    <cellStyle name="20% - 强调文字颜色 2 2 3 2 5 4" xfId="4850"/>
    <cellStyle name="20% - 强调文字颜色 2 2 3 2 6" xfId="4851"/>
    <cellStyle name="20% - 强调文字颜色 2 2 3 2 6 2" xfId="1924"/>
    <cellStyle name="20% - 强调文字颜色 2 2 3 2 6 2 2" xfId="4854"/>
    <cellStyle name="20% - 强调文字颜色 2 2 3 2 6 2 3" xfId="4855"/>
    <cellStyle name="20% - 强调文字颜色 2 2 3 2 6 3" xfId="4856"/>
    <cellStyle name="20% - 强调文字颜色 2 2 3 2 6 4" xfId="4860"/>
    <cellStyle name="20% - 强调文字颜色 2 2 3 2 7" xfId="4863"/>
    <cellStyle name="20% - 强调文字颜色 2 2 3 2 7 2" xfId="1562"/>
    <cellStyle name="20% - 强调文字颜色 2 2 3 2 7 3" xfId="4864"/>
    <cellStyle name="20% - 强调文字颜色 2 2 3 2 8" xfId="4866"/>
    <cellStyle name="20% - 强调文字颜色 2 2 3 2 9" xfId="1016"/>
    <cellStyle name="20% - 强调文字颜色 2 2 3 3" xfId="4867"/>
    <cellStyle name="20% - 强调文字颜色 2 2 3 3 2" xfId="4870"/>
    <cellStyle name="20% - 强调文字颜色 2 2 3 3 2 2" xfId="1964"/>
    <cellStyle name="20% - 强调文字颜色 2 2 3 3 2 2 2" xfId="4871"/>
    <cellStyle name="20% - 强调文字颜色 2 2 3 3 2 2 2 2" xfId="4872"/>
    <cellStyle name="20% - 强调文字颜色 2 2 3 3 2 2 2 3" xfId="4873"/>
    <cellStyle name="20% - 强调文字颜色 2 2 3 3 2 2 3" xfId="4875"/>
    <cellStyle name="20% - 强调文字颜色 2 2 3 3 2 2 4" xfId="4879"/>
    <cellStyle name="20% - 强调文字颜色 2 2 3 3 2 3" xfId="1968"/>
    <cellStyle name="20% - 强调文字颜色 2 2 3 3 2 3 2" xfId="4880"/>
    <cellStyle name="20% - 强调文字颜色 2 2 3 3 2 3 3" xfId="4882"/>
    <cellStyle name="20% - 强调文字颜色 2 2 3 3 2 4" xfId="4889"/>
    <cellStyle name="20% - 强调文字颜色 2 2 3 3 2 5" xfId="4894"/>
    <cellStyle name="20% - 强调文字颜色 2 2 3 3 3" xfId="4896"/>
    <cellStyle name="20% - 强调文字颜色 2 2 3 3 3 2" xfId="1978"/>
    <cellStyle name="20% - 强调文字颜色 2 2 3 3 3 2 2" xfId="4897"/>
    <cellStyle name="20% - 强调文字颜色 2 2 3 3 3 2 3" xfId="4898"/>
    <cellStyle name="20% - 强调文字颜色 2 2 3 3 3 3" xfId="4133"/>
    <cellStyle name="20% - 强调文字颜色 2 2 3 3 3 4" xfId="4902"/>
    <cellStyle name="20% - 强调文字颜色 2 2 3 3 4" xfId="4904"/>
    <cellStyle name="20% - 强调文字颜色 2 2 3 3 4 2" xfId="2011"/>
    <cellStyle name="20% - 强调文字颜色 2 2 3 3 4 2 2" xfId="4906"/>
    <cellStyle name="20% - 强调文字颜色 2 2 3 3 4 2 3" xfId="4908"/>
    <cellStyle name="20% - 强调文字颜色 2 2 3 3 4 3" xfId="4909"/>
    <cellStyle name="20% - 强调文字颜色 2 2 3 3 4 4" xfId="4911"/>
    <cellStyle name="20% - 强调文字颜色 2 2 3 3 5" xfId="46"/>
    <cellStyle name="20% - 强调文字颜色 2 2 3 3 5 2" xfId="4912"/>
    <cellStyle name="20% - 强调文字颜色 2 2 3 3 5 2 2" xfId="4915"/>
    <cellStyle name="20% - 强调文字颜色 2 2 3 3 5 2 3" xfId="4919"/>
    <cellStyle name="20% - 强调文字颜色 2 2 3 3 5 3" xfId="4921"/>
    <cellStyle name="20% - 强调文字颜色 2 2 3 3 5 4" xfId="4922"/>
    <cellStyle name="20% - 强调文字颜色 2 2 3 3 6" xfId="4923"/>
    <cellStyle name="20% - 强调文字颜色 2 2 3 3 6 2" xfId="4215"/>
    <cellStyle name="20% - 强调文字颜色 2 2 3 3 6 3" xfId="4926"/>
    <cellStyle name="20% - 强调文字颜色 2 2 3 3 7" xfId="4929"/>
    <cellStyle name="20% - 强调文字颜色 2 2 3 3 8" xfId="3059"/>
    <cellStyle name="20% - 强调文字颜色 2 2 3 4" xfId="4931"/>
    <cellStyle name="20% - 强调文字颜色 2 2 3 4 2" xfId="4938"/>
    <cellStyle name="20% - 强调文字颜色 2 2 3 4 2 2" xfId="2038"/>
    <cellStyle name="20% - 强调文字颜色 2 2 3 4 2 2 2" xfId="4942"/>
    <cellStyle name="20% - 强调文字颜色 2 2 3 4 2 2 3" xfId="4947"/>
    <cellStyle name="20% - 强调文字颜色 2 2 3 4 2 3" xfId="4950"/>
    <cellStyle name="20% - 强调文字颜色 2 2 3 4 2 4" xfId="4954"/>
    <cellStyle name="20% - 强调文字颜色 2 2 3 4 3" xfId="4957"/>
    <cellStyle name="20% - 强调文字颜色 2 2 3 4 3 2" xfId="2048"/>
    <cellStyle name="20% - 强调文字颜色 2 2 3 4 3 2 2" xfId="4960"/>
    <cellStyle name="20% - 强调文字颜色 2 2 3 4 3 2 3" xfId="4962"/>
    <cellStyle name="20% - 强调文字颜色 2 2 3 4 3 3" xfId="4964"/>
    <cellStyle name="20% - 强调文字颜色 2 2 3 4 3 4" xfId="4966"/>
    <cellStyle name="20% - 强调文字颜色 2 2 3 4 4" xfId="4968"/>
    <cellStyle name="20% - 强调文字颜色 2 2 3 4 4 2" xfId="4970"/>
    <cellStyle name="20% - 强调文字颜色 2 2 3 4 4 3" xfId="4973"/>
    <cellStyle name="20% - 强调文字颜色 2 2 3 4 5" xfId="4975"/>
    <cellStyle name="20% - 强调文字颜色 2 2 3 4 6" xfId="4981"/>
    <cellStyle name="20% - 强调文字颜色 2 2 3 5" xfId="4982"/>
    <cellStyle name="20% - 强调文字颜色 2 2 3 5 2" xfId="4987"/>
    <cellStyle name="20% - 强调文字颜色 2 2 3 5 2 2" xfId="4989"/>
    <cellStyle name="20% - 强调文字颜色 2 2 3 5 2 3" xfId="1833"/>
    <cellStyle name="20% - 强调文字颜色 2 2 3 5 3" xfId="4991"/>
    <cellStyle name="20% - 强调文字颜色 2 2 3 5 4" xfId="4993"/>
    <cellStyle name="20% - 强调文字颜色 2 2 3 6" xfId="4994"/>
    <cellStyle name="20% - 强调文字颜色 2 2 3 6 2" xfId="4997"/>
    <cellStyle name="20% - 强调文字颜色 2 2 3 6 2 2" xfId="2884"/>
    <cellStyle name="20% - 强调文字颜色 2 2 3 6 2 3" xfId="2887"/>
    <cellStyle name="20% - 强调文字颜色 2 2 3 6 3" xfId="4999"/>
    <cellStyle name="20% - 强调文字颜色 2 2 3 6 4" xfId="4106"/>
    <cellStyle name="20% - 强调文字颜色 2 2 3 7" xfId="5000"/>
    <cellStyle name="20% - 强调文字颜色 2 2 3 7 2" xfId="5003"/>
    <cellStyle name="20% - 强调文字颜色 2 2 3 7 2 2" xfId="5007"/>
    <cellStyle name="20% - 强调文字颜色 2 2 3 7 2 3" xfId="5014"/>
    <cellStyle name="20% - 强调文字颜色 2 2 3 7 3" xfId="5017"/>
    <cellStyle name="20% - 强调文字颜色 2 2 3 7 4" xfId="5020"/>
    <cellStyle name="20% - 强调文字颜色 2 2 3 8" xfId="50"/>
    <cellStyle name="20% - 强调文字颜色 2 2 3 8 2" xfId="2239"/>
    <cellStyle name="20% - 强调文字颜色 2 2 3 8 2 2" xfId="5023"/>
    <cellStyle name="20% - 强调文字颜色 2 2 3 8 2 3" xfId="5024"/>
    <cellStyle name="20% - 强调文字颜色 2 2 3 8 3" xfId="2244"/>
    <cellStyle name="20% - 强调文字颜色 2 2 3 8 4" xfId="5025"/>
    <cellStyle name="20% - 强调文字颜色 2 2 3 9" xfId="2248"/>
    <cellStyle name="20% - 强调文字颜色 2 2 3 9 2" xfId="5027"/>
    <cellStyle name="20% - 强调文字颜色 2 2 3 9 3" xfId="5028"/>
    <cellStyle name="20% - 强调文字颜色 2 2 3_11" xfId="5033"/>
    <cellStyle name="20% - 强调文字颜色 2 2 4" xfId="5039"/>
    <cellStyle name="20% - 强调文字颜色 2 2 4 10" xfId="5041"/>
    <cellStyle name="20% - 强调文字颜色 2 2 4 2" xfId="5042"/>
    <cellStyle name="20% - 强调文字颜色 2 2 4 2 2" xfId="5045"/>
    <cellStyle name="20% - 强调文字颜色 2 2 4 2 2 2" xfId="2167"/>
    <cellStyle name="20% - 强调文字颜色 2 2 4 2 2 2 2" xfId="2174"/>
    <cellStyle name="20% - 强调文字颜色 2 2 4 2 2 2 3" xfId="2188"/>
    <cellStyle name="20% - 强调文字颜色 2 2 4 2 2 3" xfId="2195"/>
    <cellStyle name="20% - 强调文字颜色 2 2 4 2 2 4" xfId="2206"/>
    <cellStyle name="20% - 强调文字颜色 2 2 4 2 3" xfId="5046"/>
    <cellStyle name="20% - 强调文字颜色 2 2 4 2 3 2" xfId="2214"/>
    <cellStyle name="20% - 强调文字颜色 2 2 4 2 3 2 2" xfId="5047"/>
    <cellStyle name="20% - 强调文字颜色 2 2 4 2 3 2 3" xfId="1191"/>
    <cellStyle name="20% - 强调文字颜色 2 2 4 2 3 3" xfId="5049"/>
    <cellStyle name="20% - 强调文字颜色 2 2 4 2 3 4" xfId="5052"/>
    <cellStyle name="20% - 强调文字颜色 2 2 4 2 4" xfId="5053"/>
    <cellStyle name="20% - 强调文字颜色 2 2 4 2 4 2" xfId="2231"/>
    <cellStyle name="20% - 强调文字颜色 2 2 4 2 4 2 2" xfId="5056"/>
    <cellStyle name="20% - 强调文字颜色 2 2 4 2 4 2 3" xfId="5060"/>
    <cellStyle name="20% - 强调文字颜色 2 2 4 2 4 3" xfId="578"/>
    <cellStyle name="20% - 强调文字颜色 2 2 4 2 4 4" xfId="593"/>
    <cellStyle name="20% - 强调文字颜色 2 2 4 2 5" xfId="5061"/>
    <cellStyle name="20% - 强调文字颜色 2 2 4 2 5 2" xfId="2250"/>
    <cellStyle name="20% - 强调文字颜色 2 2 4 2 5 3" xfId="5062"/>
    <cellStyle name="20% - 强调文字颜色 2 2 4 2 6" xfId="5063"/>
    <cellStyle name="20% - 强调文字颜色 2 2 4 2 7" xfId="5064"/>
    <cellStyle name="20% - 强调文字颜色 2 2 4 3" xfId="5065"/>
    <cellStyle name="20% - 强调文字颜色 2 2 4 3 2" xfId="5068"/>
    <cellStyle name="20% - 强调文字颜色 2 2 4 3 2 2" xfId="2304"/>
    <cellStyle name="20% - 强调文字颜色 2 2 4 3 2 2 2" xfId="5069"/>
    <cellStyle name="20% - 强调文字颜色 2 2 4 3 2 2 3" xfId="5071"/>
    <cellStyle name="20% - 强调文字颜色 2 2 4 3 2 3" xfId="2307"/>
    <cellStyle name="20% - 强调文字颜色 2 2 4 3 2 4" xfId="5075"/>
    <cellStyle name="20% - 强调文字颜色 2 2 4 3 3" xfId="5077"/>
    <cellStyle name="20% - 强调文字颜色 2 2 4 3 3 2" xfId="2320"/>
    <cellStyle name="20% - 强调文字颜色 2 2 4 3 3 3" xfId="5078"/>
    <cellStyle name="20% - 强调文字颜色 2 2 4 3 4" xfId="5079"/>
    <cellStyle name="20% - 强调文字颜色 2 2 4 3 5" xfId="5080"/>
    <cellStyle name="20% - 强调文字颜色 2 2 4 4" xfId="5082"/>
    <cellStyle name="20% - 强调文字颜色 2 2 4 4 2" xfId="5085"/>
    <cellStyle name="20% - 强调文字颜色 2 2 4 4 2 2" xfId="2390"/>
    <cellStyle name="20% - 强调文字颜色 2 2 4 4 2 3" xfId="5086"/>
    <cellStyle name="20% - 强调文字颜色 2 2 4 4 3" xfId="5087"/>
    <cellStyle name="20% - 强调文字颜色 2 2 4 4 4" xfId="5088"/>
    <cellStyle name="20% - 强调文字颜色 2 2 4 5" xfId="5090"/>
    <cellStyle name="20% - 强调文字颜色 2 2 4 5 2" xfId="5092"/>
    <cellStyle name="20% - 强调文字颜色 2 2 4 5 2 2" xfId="5093"/>
    <cellStyle name="20% - 强调文字颜色 2 2 4 5 2 3" xfId="5096"/>
    <cellStyle name="20% - 强调文字颜色 2 2 4 5 3" xfId="5097"/>
    <cellStyle name="20% - 强调文字颜色 2 2 4 5 4" xfId="5098"/>
    <cellStyle name="20% - 强调文字颜色 2 2 4 6" xfId="5099"/>
    <cellStyle name="20% - 强调文字颜色 2 2 4 6 2" xfId="5101"/>
    <cellStyle name="20% - 强调文字颜色 2 2 4 6 2 2" xfId="5102"/>
    <cellStyle name="20% - 强调文字颜色 2 2 4 6 2 3" xfId="5104"/>
    <cellStyle name="20% - 强调文字颜色 2 2 4 6 3" xfId="5106"/>
    <cellStyle name="20% - 强调文字颜色 2 2 4 6 4" xfId="5107"/>
    <cellStyle name="20% - 强调文字颜色 2 2 4 7" xfId="5108"/>
    <cellStyle name="20% - 强调文字颜色 2 2 4 7 2" xfId="4382"/>
    <cellStyle name="20% - 强调文字颜色 2 2 4 7 2 2" xfId="5113"/>
    <cellStyle name="20% - 强调文字颜色 2 2 4 7 2 3" xfId="5116"/>
    <cellStyle name="20% - 强调文字颜色 2 2 4 7 3" xfId="5119"/>
    <cellStyle name="20% - 强调文字颜色 2 2 4 7 4" xfId="5121"/>
    <cellStyle name="20% - 强调文字颜色 2 2 4 8" xfId="2255"/>
    <cellStyle name="20% - 强调文字颜色 2 2 4 8 2" xfId="2260"/>
    <cellStyle name="20% - 强调文字颜色 2 2 4 8 3" xfId="2269"/>
    <cellStyle name="20% - 强调文字颜色 2 2 4 9" xfId="2272"/>
    <cellStyle name="20% - 强调文字颜色 2 2 5" xfId="5125"/>
    <cellStyle name="20% - 强调文字颜色 2 2 5 2" xfId="5129"/>
    <cellStyle name="20% - 强调文字颜色 2 2 5 2 2" xfId="5131"/>
    <cellStyle name="20% - 强调文字颜色 2 2 5 2 2 2" xfId="2505"/>
    <cellStyle name="20% - 强调文字颜色 2 2 5 2 2 2 2" xfId="5133"/>
    <cellStyle name="20% - 强调文字颜色 2 2 5 2 2 2 3" xfId="5137"/>
    <cellStyle name="20% - 强调文字颜色 2 2 5 2 2 3" xfId="5138"/>
    <cellStyle name="20% - 强调文字颜色 2 2 5 2 2 4" xfId="5140"/>
    <cellStyle name="20% - 强调文字颜色 2 2 5 2 3" xfId="5141"/>
    <cellStyle name="20% - 强调文字颜色 2 2 5 2 3 2" xfId="2519"/>
    <cellStyle name="20% - 强调文字颜色 2 2 5 2 3 3" xfId="5143"/>
    <cellStyle name="20% - 强调文字颜色 2 2 5 2 4" xfId="5144"/>
    <cellStyle name="20% - 强调文字颜色 2 2 5 2 5" xfId="5146"/>
    <cellStyle name="20% - 强调文字颜色 2 2 5 3" xfId="5148"/>
    <cellStyle name="20% - 强调文字颜色 2 2 5 3 2" xfId="5150"/>
    <cellStyle name="20% - 强调文字颜色 2 2 5 3 2 2" xfId="2564"/>
    <cellStyle name="20% - 强调文字颜色 2 2 5 3 2 3" xfId="5153"/>
    <cellStyle name="20% - 强调文字颜色 2 2 5 3 3" xfId="5154"/>
    <cellStyle name="20% - 强调文字颜色 2 2 5 3 4" xfId="5155"/>
    <cellStyle name="20% - 强调文字颜色 2 2 5 4" xfId="5156"/>
    <cellStyle name="20% - 强调文字颜色 2 2 5 4 2" xfId="5159"/>
    <cellStyle name="20% - 强调文字颜色 2 2 5 4 2 2" xfId="5160"/>
    <cellStyle name="20% - 强调文字颜色 2 2 5 4 2 3" xfId="5162"/>
    <cellStyle name="20% - 强调文字颜色 2 2 5 4 3" xfId="5163"/>
    <cellStyle name="20% - 强调文字颜色 2 2 5 4 4" xfId="5164"/>
    <cellStyle name="20% - 强调文字颜色 2 2 5 5" xfId="5165"/>
    <cellStyle name="20% - 强调文字颜色 2 2 5 5 2" xfId="5167"/>
    <cellStyle name="20% - 强调文字颜色 2 2 5 5 2 2" xfId="5168"/>
    <cellStyle name="20% - 强调文字颜色 2 2 5 5 2 3" xfId="5170"/>
    <cellStyle name="20% - 强调文字颜色 2 2 5 5 3" xfId="2866"/>
    <cellStyle name="20% - 强调文字颜色 2 2 5 5 4" xfId="2869"/>
    <cellStyle name="20% - 强调文字颜色 2 2 5 6" xfId="5171"/>
    <cellStyle name="20% - 强调文字颜色 2 2 5 6 2" xfId="5172"/>
    <cellStyle name="20% - 强调文字颜色 2 2 5 6 3" xfId="5173"/>
    <cellStyle name="20% - 强调文字颜色 2 2 5 7" xfId="5174"/>
    <cellStyle name="20% - 强调文字颜色 2 2 5 8" xfId="2283"/>
    <cellStyle name="20% - 强调文字颜色 2 2 6" xfId="5176"/>
    <cellStyle name="20% - 强调文字颜色 2 2 6 2" xfId="5177"/>
    <cellStyle name="20% - 强调文字颜色 2 2 6 2 2" xfId="463"/>
    <cellStyle name="20% - 强调文字颜色 2 2 6 2 2 2" xfId="1260"/>
    <cellStyle name="20% - 强调文字颜色 2 2 6 2 2 3" xfId="1344"/>
    <cellStyle name="20% - 强调文字颜色 2 2 6 2 3" xfId="1349"/>
    <cellStyle name="20% - 强调文字颜色 2 2 6 2 4" xfId="1368"/>
    <cellStyle name="20% - 强调文字颜色 2 2 6 3" xfId="5178"/>
    <cellStyle name="20% - 强调文字颜色 2 2 6 3 2" xfId="1486"/>
    <cellStyle name="20% - 强调文字颜色 2 2 6 3 2 2" xfId="1489"/>
    <cellStyle name="20% - 强调文字颜色 2 2 6 3 2 3" xfId="1498"/>
    <cellStyle name="20% - 强调文字颜色 2 2 6 3 3" xfId="1508"/>
    <cellStyle name="20% - 强调文字颜色 2 2 6 3 4" xfId="1516"/>
    <cellStyle name="20% - 强调文字颜色 2 2 6 4" xfId="5179"/>
    <cellStyle name="20% - 强调文字颜色 2 2 6 4 2" xfId="5180"/>
    <cellStyle name="20% - 强调文字颜色 2 2 6 4 2 2" xfId="5181"/>
    <cellStyle name="20% - 强调文字颜色 2 2 6 4 2 3" xfId="5184"/>
    <cellStyle name="20% - 强调文字颜色 2 2 6 4 3" xfId="5185"/>
    <cellStyle name="20% - 强调文字颜色 2 2 6 4 4" xfId="5186"/>
    <cellStyle name="20% - 强调文字颜色 2 2 6 5" xfId="5187"/>
    <cellStyle name="20% - 强调文字颜色 2 2 6 5 2" xfId="5188"/>
    <cellStyle name="20% - 强调文字颜色 2 2 6 5 3" xfId="2879"/>
    <cellStyle name="20% - 强调文字颜色 2 2 6 6" xfId="5189"/>
    <cellStyle name="20% - 强调文字颜色 2 2 6 7" xfId="5191"/>
    <cellStyle name="20% - 强调文字颜色 2 2 7" xfId="5193"/>
    <cellStyle name="20% - 强调文字颜色 2 2 7 2" xfId="2234"/>
    <cellStyle name="20% - 强调文字颜色 2 2 7 2 2" xfId="49"/>
    <cellStyle name="20% - 强调文字颜色 2 2 7 2 3" xfId="2247"/>
    <cellStyle name="20% - 强调文字颜色 2 2 7 3" xfId="2253"/>
    <cellStyle name="20% - 强调文字颜色 2 2 7 4" xfId="2281"/>
    <cellStyle name="20% - 强调文字颜色 2 2 8" xfId="5194"/>
    <cellStyle name="20% - 强调文字颜色 2 2 8 2" xfId="2347"/>
    <cellStyle name="20% - 强调文字颜色 2 2 8 2 2" xfId="2350"/>
    <cellStyle name="20% - 强调文字颜色 2 2 8 2 3" xfId="2360"/>
    <cellStyle name="20% - 强调文字颜色 2 2 8 3" xfId="2363"/>
    <cellStyle name="20% - 强调文字颜色 2 2 8 4" xfId="2369"/>
    <cellStyle name="20% - 强调文字颜色 2 2 9" xfId="5195"/>
    <cellStyle name="20% - 强调文字颜色 2 2 9 2" xfId="2406"/>
    <cellStyle name="20% - 强调文字颜色 2 2 9 2 2" xfId="1235"/>
    <cellStyle name="20% - 强调文字颜色 2 2 9 2 3" xfId="981"/>
    <cellStyle name="20% - 强调文字颜色 2 2 9 3" xfId="2411"/>
    <cellStyle name="20% - 强调文字颜色 2 2 9 4" xfId="5196"/>
    <cellStyle name="20% - 强调文字颜色 2 2_11" xfId="5198"/>
    <cellStyle name="20% - 强调文字颜色 2 3" xfId="5200"/>
    <cellStyle name="20% - 强调文字颜色 2 3 10" xfId="263"/>
    <cellStyle name="20% - 强调文字颜色 2 3 10 2" xfId="5202"/>
    <cellStyle name="20% - 强调文字颜色 2 3 10 2 2" xfId="5203"/>
    <cellStyle name="20% - 强调文字颜色 2 3 10 2 3" xfId="5207"/>
    <cellStyle name="20% - 强调文字颜色 2 3 10 3" xfId="5208"/>
    <cellStyle name="20% - 强调文字颜色 2 3 10 4" xfId="5212"/>
    <cellStyle name="20% - 强调文字颜色 2 3 11" xfId="5214"/>
    <cellStyle name="20% - 强调文字颜色 2 3 11 2" xfId="5215"/>
    <cellStyle name="20% - 强调文字颜色 2 3 11 2 2" xfId="3186"/>
    <cellStyle name="20% - 强调文字颜色 2 3 11 2 3" xfId="2676"/>
    <cellStyle name="20% - 强调文字颜色 2 3 11 3" xfId="5216"/>
    <cellStyle name="20% - 强调文字颜色 2 3 11 4" xfId="5217"/>
    <cellStyle name="20% - 强调文字颜色 2 3 12" xfId="5219"/>
    <cellStyle name="20% - 强调文字颜色 2 3 12 2" xfId="5221"/>
    <cellStyle name="20% - 强调文字颜色 2 3 12 2 2" xfId="3516"/>
    <cellStyle name="20% - 强调文字颜色 2 3 12 2 3" xfId="5223"/>
    <cellStyle name="20% - 强调文字颜色 2 3 12 3" xfId="5224"/>
    <cellStyle name="20% - 强调文字颜色 2 3 12 4" xfId="5225"/>
    <cellStyle name="20% - 强调文字颜色 2 3 13" xfId="5229"/>
    <cellStyle name="20% - 强调文字颜色 2 3 13 2" xfId="5231"/>
    <cellStyle name="20% - 强调文字颜色 2 3 13 2 2" xfId="3665"/>
    <cellStyle name="20% - 强调文字颜色 2 3 13 2 3" xfId="1700"/>
    <cellStyle name="20% - 强调文字颜色 2 3 13 3" xfId="5235"/>
    <cellStyle name="20% - 强调文字颜色 2 3 13 4" xfId="5241"/>
    <cellStyle name="20% - 强调文字颜色 2 3 14" xfId="5244"/>
    <cellStyle name="20% - 强调文字颜色 2 3 14 2" xfId="4007"/>
    <cellStyle name="20% - 强调文字颜色 2 3 14 2 2" xfId="3296"/>
    <cellStyle name="20% - 强调文字颜色 2 3 14 2 3" xfId="5247"/>
    <cellStyle name="20% - 强调文字颜色 2 3 14 3" xfId="1766"/>
    <cellStyle name="20% - 强调文字颜色 2 3 14 4" xfId="1864"/>
    <cellStyle name="20% - 强调文字颜色 2 3 15" xfId="5249"/>
    <cellStyle name="20% - 强调文字颜色 2 3 15 2" xfId="4739"/>
    <cellStyle name="20% - 强调文字颜色 2 3 15 3" xfId="1934"/>
    <cellStyle name="20% - 强调文字颜色 2 3 16" xfId="5251"/>
    <cellStyle name="20% - 强调文字颜色 2 3 17" xfId="5254"/>
    <cellStyle name="20% - 强调文字颜色 2 3 2" xfId="5257"/>
    <cellStyle name="20% - 强调文字颜色 2 3 2 10" xfId="5260"/>
    <cellStyle name="20% - 强调文字颜色 2 3 2 2" xfId="3205"/>
    <cellStyle name="20% - 强调文字颜色 2 3 2 2 2" xfId="5264"/>
    <cellStyle name="20% - 强调文字颜色 2 3 2 2 2 2" xfId="5266"/>
    <cellStyle name="20% - 强调文字颜色 2 3 2 2 2 2 2" xfId="5268"/>
    <cellStyle name="20% - 强调文字颜色 2 3 2 2 2 2 2 2" xfId="5274"/>
    <cellStyle name="20% - 强调文字颜色 2 3 2 2 2 2 2 3" xfId="5276"/>
    <cellStyle name="20% - 强调文字颜色 2 3 2 2 2 2 3" xfId="5278"/>
    <cellStyle name="20% - 强调文字颜色 2 3 2 2 2 2 4" xfId="5281"/>
    <cellStyle name="20% - 强调文字颜色 2 3 2 2 2 3" xfId="5283"/>
    <cellStyle name="20% - 强调文字颜色 2 3 2 2 2 3 2" xfId="5286"/>
    <cellStyle name="20% - 强调文字颜色 2 3 2 2 2 3 2 2" xfId="5289"/>
    <cellStyle name="20% - 强调文字颜色 2 3 2 2 2 3 2 3" xfId="5295"/>
    <cellStyle name="20% - 强调文字颜色 2 3 2 2 2 3 3" xfId="5299"/>
    <cellStyle name="20% - 强调文字颜色 2 3 2 2 2 3 4" xfId="5303"/>
    <cellStyle name="20% - 强调文字颜色 2 3 2 2 2 4" xfId="5306"/>
    <cellStyle name="20% - 强调文字颜色 2 3 2 2 2 4 2" xfId="5311"/>
    <cellStyle name="20% - 强调文字颜色 2 3 2 2 2 4 2 2" xfId="5315"/>
    <cellStyle name="20% - 强调文字颜色 2 3 2 2 2 4 2 3" xfId="5319"/>
    <cellStyle name="20% - 强调文字颜色 2 3 2 2 2 4 3" xfId="5324"/>
    <cellStyle name="20% - 强调文字颜色 2 3 2 2 2 4 4" xfId="5329"/>
    <cellStyle name="20% - 强调文字颜色 2 3 2 2 2 5" xfId="1992"/>
    <cellStyle name="20% - 强调文字颜色 2 3 2 2 2 5 2" xfId="5334"/>
    <cellStyle name="20% - 强调文字颜色 2 3 2 2 2 5 3" xfId="5341"/>
    <cellStyle name="20% - 强调文字颜色 2 3 2 2 2 6" xfId="2000"/>
    <cellStyle name="20% - 强调文字颜色 2 3 2 2 2 7" xfId="5344"/>
    <cellStyle name="20% - 强调文字颜色 2 3 2 2 3" xfId="5348"/>
    <cellStyle name="20% - 强调文字颜色 2 3 2 2 3 2" xfId="5350"/>
    <cellStyle name="20% - 强调文字颜色 2 3 2 2 3 2 2" xfId="5355"/>
    <cellStyle name="20% - 强调文字颜色 2 3 2 2 3 2 3" xfId="5358"/>
    <cellStyle name="20% - 强调文字颜色 2 3 2 2 3 3" xfId="5360"/>
    <cellStyle name="20% - 强调文字颜色 2 3 2 2 3 4" xfId="5363"/>
    <cellStyle name="20% - 强调文字颜色 2 3 2 2 4" xfId="5365"/>
    <cellStyle name="20% - 强调文字颜色 2 3 2 2 4 2" xfId="5366"/>
    <cellStyle name="20% - 强调文字颜色 2 3 2 2 4 2 2" xfId="5370"/>
    <cellStyle name="20% - 强调文字颜色 2 3 2 2 4 2 3" xfId="5373"/>
    <cellStyle name="20% - 强调文字颜色 2 3 2 2 4 3" xfId="5374"/>
    <cellStyle name="20% - 强调文字颜色 2 3 2 2 4 4" xfId="5376"/>
    <cellStyle name="20% - 强调文字颜色 2 3 2 2 5" xfId="5377"/>
    <cellStyle name="20% - 强调文字颜色 2 3 2 2 5 2" xfId="5380"/>
    <cellStyle name="20% - 强调文字颜色 2 3 2 2 5 2 2" xfId="3704"/>
    <cellStyle name="20% - 强调文字颜色 2 3 2 2 5 2 3" xfId="5385"/>
    <cellStyle name="20% - 强调文字颜色 2 3 2 2 5 3" xfId="4296"/>
    <cellStyle name="20% - 强调文字颜色 2 3 2 2 5 4" xfId="4300"/>
    <cellStyle name="20% - 强调文字颜色 2 3 2 2 6" xfId="2450"/>
    <cellStyle name="20% - 强调文字颜色 2 3 2 2 6 2" xfId="581"/>
    <cellStyle name="20% - 强调文字颜色 2 3 2 2 6 2 2" xfId="5390"/>
    <cellStyle name="20% - 强调文字颜色 2 3 2 2 6 2 3" xfId="5392"/>
    <cellStyle name="20% - 强调文字颜色 2 3 2 2 6 3" xfId="2454"/>
    <cellStyle name="20% - 强调文字颜色 2 3 2 2 6 4" xfId="5112"/>
    <cellStyle name="20% - 强调文字颜色 2 3 2 2 7" xfId="2459"/>
    <cellStyle name="20% - 强调文字颜色 2 3 2 2 7 2" xfId="2399"/>
    <cellStyle name="20% - 强调文字颜色 2 3 2 2 7 3" xfId="5394"/>
    <cellStyle name="20% - 强调文字颜色 2 3 2 2 8" xfId="2462"/>
    <cellStyle name="20% - 强调文字颜色 2 3 2 2 9" xfId="297"/>
    <cellStyle name="20% - 强调文字颜色 2 3 2 3" xfId="5396"/>
    <cellStyle name="20% - 强调文字颜色 2 3 2 3 2" xfId="5398"/>
    <cellStyle name="20% - 强调文字颜色 2 3 2 3 2 2" xfId="5401"/>
    <cellStyle name="20% - 强调文字颜色 2 3 2 3 2 2 2" xfId="4390"/>
    <cellStyle name="20% - 强调文字颜色 2 3 2 3 2 2 2 2" xfId="5408"/>
    <cellStyle name="20% - 强调文字颜色 2 3 2 3 2 2 2 3" xfId="5412"/>
    <cellStyle name="20% - 强调文字颜色 2 3 2 3 2 2 3" xfId="5415"/>
    <cellStyle name="20% - 强调文字颜色 2 3 2 3 2 2 4" xfId="5417"/>
    <cellStyle name="20% - 强调文字颜色 2 3 2 3 2 3" xfId="5420"/>
    <cellStyle name="20% - 强调文字颜色 2 3 2 3 2 3 2" xfId="4523"/>
    <cellStyle name="20% - 强调文字颜色 2 3 2 3 2 3 3" xfId="5423"/>
    <cellStyle name="20% - 强调文字颜色 2 3 2 3 2 4" xfId="5427"/>
    <cellStyle name="20% - 强调文字颜色 2 3 2 3 2 5" xfId="3556"/>
    <cellStyle name="20% - 强调文字颜色 2 3 2 3 3" xfId="5430"/>
    <cellStyle name="20% - 强调文字颜色 2 3 2 3 3 2" xfId="5433"/>
    <cellStyle name="20% - 强调文字颜色 2 3 2 3 3 2 2" xfId="5440"/>
    <cellStyle name="20% - 强调文字颜色 2 3 2 3 3 2 3" xfId="5443"/>
    <cellStyle name="20% - 强调文字颜色 2 3 2 3 3 3" xfId="5446"/>
    <cellStyle name="20% - 强调文字颜色 2 3 2 3 3 4" xfId="5451"/>
    <cellStyle name="20% - 强调文字颜色 2 3 2 3 4" xfId="5455"/>
    <cellStyle name="20% - 强调文字颜色 2 3 2 3 4 2" xfId="5457"/>
    <cellStyle name="20% - 强调文字颜色 2 3 2 3 4 2 2" xfId="5462"/>
    <cellStyle name="20% - 强调文字颜色 2 3 2 3 4 2 3" xfId="5465"/>
    <cellStyle name="20% - 强调文字颜色 2 3 2 3 4 3" xfId="5467"/>
    <cellStyle name="20% - 强调文字颜色 2 3 2 3 4 4" xfId="5469"/>
    <cellStyle name="20% - 强调文字颜色 2 3 2 3 5" xfId="5471"/>
    <cellStyle name="20% - 强调文字颜色 2 3 2 3 5 2" xfId="5479"/>
    <cellStyle name="20% - 强调文字颜色 2 3 2 3 5 3" xfId="5484"/>
    <cellStyle name="20% - 强调文字颜色 2 3 2 3 6" xfId="1897"/>
    <cellStyle name="20% - 强调文字颜色 2 3 2 3 7" xfId="1904"/>
    <cellStyle name="20% - 强调文字颜色 2 3 2 4" xfId="5486"/>
    <cellStyle name="20% - 强调文字颜色 2 3 2 4 2" xfId="5490"/>
    <cellStyle name="20% - 强调文字颜色 2 3 2 4 2 2" xfId="5493"/>
    <cellStyle name="20% - 强调文字颜色 2 3 2 4 2 2 2" xfId="4669"/>
    <cellStyle name="20% - 强调文字颜色 2 3 2 4 2 2 3" xfId="5496"/>
    <cellStyle name="20% - 强调文字颜色 2 3 2 4 2 3" xfId="5498"/>
    <cellStyle name="20% - 强调文字颜色 2 3 2 4 2 4" xfId="5500"/>
    <cellStyle name="20% - 强调文字颜色 2 3 2 4 3" xfId="5501"/>
    <cellStyle name="20% - 强调文字颜色 2 3 2 4 3 2" xfId="5504"/>
    <cellStyle name="20% - 强调文字颜色 2 3 2 4 3 3" xfId="5506"/>
    <cellStyle name="20% - 强调文字颜色 2 3 2 4 4" xfId="5507"/>
    <cellStyle name="20% - 强调文字颜色 2 3 2 4 5" xfId="5509"/>
    <cellStyle name="20% - 强调文字颜色 2 3 2 5" xfId="5514"/>
    <cellStyle name="20% - 强调文字颜色 2 3 2 5 2" xfId="5516"/>
    <cellStyle name="20% - 强调文字颜色 2 3 2 5 2 2" xfId="1932"/>
    <cellStyle name="20% - 强调文字颜色 2 3 2 5 2 3" xfId="2027"/>
    <cellStyle name="20% - 强调文字颜色 2 3 2 5 3" xfId="5517"/>
    <cellStyle name="20% - 强调文字颜色 2 3 2 5 4" xfId="5518"/>
    <cellStyle name="20% - 强调文字颜色 2 3 2 6" xfId="5521"/>
    <cellStyle name="20% - 强调文字颜色 2 3 2 6 2" xfId="5524"/>
    <cellStyle name="20% - 强调文字颜色 2 3 2 6 2 2" xfId="339"/>
    <cellStyle name="20% - 强调文字颜色 2 3 2 6 2 3" xfId="3152"/>
    <cellStyle name="20% - 强调文字颜色 2 3 2 6 3" xfId="5525"/>
    <cellStyle name="20% - 强调文字颜色 2 3 2 6 4" xfId="4193"/>
    <cellStyle name="20% - 强调文字颜色 2 3 2 7" xfId="5527"/>
    <cellStyle name="20% - 强调文字颜色 2 3 2 7 2" xfId="4456"/>
    <cellStyle name="20% - 强调文字颜色 2 3 2 7 2 2" xfId="3858"/>
    <cellStyle name="20% - 强调文字颜色 2 3 2 7 2 3" xfId="3888"/>
    <cellStyle name="20% - 强调文字颜色 2 3 2 7 3" xfId="4458"/>
    <cellStyle name="20% - 强调文字颜色 2 3 2 7 4" xfId="5528"/>
    <cellStyle name="20% - 强调文字颜色 2 3 2 8" xfId="2326"/>
    <cellStyle name="20% - 强调文字颜色 2 3 2 8 2" xfId="2330"/>
    <cellStyle name="20% - 强调文字颜色 2 3 2 8 3" xfId="2335"/>
    <cellStyle name="20% - 强调文字颜色 2 3 2 9" xfId="2342"/>
    <cellStyle name="20% - 强调文字颜色 2 3 2_11" xfId="5532"/>
    <cellStyle name="20% - 强调文字颜色 2 3 3" xfId="3638"/>
    <cellStyle name="20% - 强调文字颜色 2 3 3 10" xfId="5537"/>
    <cellStyle name="20% - 强调文字颜色 2 3 3 2" xfId="5540"/>
    <cellStyle name="20% - 强调文字颜色 2 3 3 2 2" xfId="5545"/>
    <cellStyle name="20% - 强调文字颜色 2 3 3 2 2 2" xfId="2981"/>
    <cellStyle name="20% - 强调文字颜色 2 3 3 2 2 2 2" xfId="2984"/>
    <cellStyle name="20% - 强调文字颜色 2 3 3 2 2 2 2 2" xfId="2988"/>
    <cellStyle name="20% - 强调文字颜色 2 3 3 2 2 2 2 3" xfId="2992"/>
    <cellStyle name="20% - 强调文字颜色 2 3 3 2 2 2 3" xfId="956"/>
    <cellStyle name="20% - 强调文字颜色 2 3 3 2 2 2 4" xfId="965"/>
    <cellStyle name="20% - 强调文字颜色 2 3 3 2 2 3" xfId="2997"/>
    <cellStyle name="20% - 强调文字颜色 2 3 3 2 2 3 2" xfId="3001"/>
    <cellStyle name="20% - 强调文字颜色 2 3 3 2 2 3 2 2" xfId="5547"/>
    <cellStyle name="20% - 强调文字颜色 2 3 3 2 2 3 2 3" xfId="5549"/>
    <cellStyle name="20% - 强调文字颜色 2 3 3 2 2 3 3" xfId="985"/>
    <cellStyle name="20% - 强调文字颜色 2 3 3 2 2 3 4" xfId="993"/>
    <cellStyle name="20% - 强调文字颜色 2 3 3 2 2 4" xfId="3010"/>
    <cellStyle name="20% - 强调文字颜色 2 3 3 2 2 4 2" xfId="5554"/>
    <cellStyle name="20% - 强调文字颜色 2 3 3 2 2 4 2 2" xfId="5557"/>
    <cellStyle name="20% - 强调文字颜色 2 3 3 2 2 4 2 3" xfId="5560"/>
    <cellStyle name="20% - 强调文字颜色 2 3 3 2 2 4 3" xfId="5569"/>
    <cellStyle name="20% - 强调文字颜色 2 3 3 2 2 4 4" xfId="5573"/>
    <cellStyle name="20% - 强调文字颜色 2 3 3 2 2 5" xfId="3015"/>
    <cellStyle name="20% - 强调文字颜色 2 3 3 2 2 5 2" xfId="5577"/>
    <cellStyle name="20% - 强调文字颜色 2 3 3 2 2 5 3" xfId="5579"/>
    <cellStyle name="20% - 强调文字颜色 2 3 3 2 2 6" xfId="569"/>
    <cellStyle name="20% - 强调文字颜色 2 3 3 2 2 7" xfId="574"/>
    <cellStyle name="20% - 强调文字颜色 2 3 3 2 3" xfId="5582"/>
    <cellStyle name="20% - 强调文字颜色 2 3 3 2 3 2" xfId="3028"/>
    <cellStyle name="20% - 强调文字颜色 2 3 3 2 3 2 2" xfId="243"/>
    <cellStyle name="20% - 强调文字颜色 2 3 3 2 3 2 3" xfId="81"/>
    <cellStyle name="20% - 强调文字颜色 2 3 3 2 3 3" xfId="5585"/>
    <cellStyle name="20% - 强调文字颜色 2 3 3 2 3 4" xfId="5590"/>
    <cellStyle name="20% - 强调文字颜色 2 3 3 2 4" xfId="5592"/>
    <cellStyle name="20% - 强调文字颜色 2 3 3 2 4 2" xfId="3040"/>
    <cellStyle name="20% - 强调文字颜色 2 3 3 2 4 2 2" xfId="273"/>
    <cellStyle name="20% - 强调文字颜色 2 3 3 2 4 2 3" xfId="5594"/>
    <cellStyle name="20% - 强调文字颜色 2 3 3 2 4 3" xfId="5596"/>
    <cellStyle name="20% - 强调文字颜色 2 3 3 2 4 4" xfId="5599"/>
    <cellStyle name="20% - 强调文字颜色 2 3 3 2 5" xfId="5600"/>
    <cellStyle name="20% - 强调文字颜色 2 3 3 2 5 2" xfId="3049"/>
    <cellStyle name="20% - 强调文字颜色 2 3 3 2 5 2 2" xfId="286"/>
    <cellStyle name="20% - 强调文字颜色 2 3 3 2 5 2 3" xfId="5604"/>
    <cellStyle name="20% - 强调文字颜色 2 3 3 2 5 3" xfId="5609"/>
    <cellStyle name="20% - 强调文字颜色 2 3 3 2 5 4" xfId="5614"/>
    <cellStyle name="20% - 强调文字颜色 2 3 3 2 6" xfId="2626"/>
    <cellStyle name="20% - 强调文字颜色 2 3 3 2 6 2" xfId="2631"/>
    <cellStyle name="20% - 强调文字颜色 2 3 3 2 6 2 2" xfId="321"/>
    <cellStyle name="20% - 强调文字颜色 2 3 3 2 6 2 3" xfId="5617"/>
    <cellStyle name="20% - 强调文字颜色 2 3 3 2 6 3" xfId="2640"/>
    <cellStyle name="20% - 强调文字颜色 2 3 3 2 6 4" xfId="5622"/>
    <cellStyle name="20% - 强调文字颜色 2 3 3 2 7" xfId="2650"/>
    <cellStyle name="20% - 强调文字颜色 2 3 3 2 7 2" xfId="5628"/>
    <cellStyle name="20% - 强调文字颜色 2 3 3 2 7 3" xfId="5633"/>
    <cellStyle name="20% - 强调文字颜色 2 3 3 2 8" xfId="2654"/>
    <cellStyle name="20% - 强调文字颜色 2 3 3 2 9" xfId="496"/>
    <cellStyle name="20% - 强调文字颜色 2 3 3 3" xfId="5634"/>
    <cellStyle name="20% - 强调文字颜色 2 3 3 3 2" xfId="5640"/>
    <cellStyle name="20% - 强调文字颜色 2 3 3 3 2 2" xfId="3095"/>
    <cellStyle name="20% - 强调文字颜色 2 3 3 3 2 2 2" xfId="1793"/>
    <cellStyle name="20% - 强调文字颜色 2 3 3 3 2 2 2 2" xfId="1512"/>
    <cellStyle name="20% - 强调文字颜色 2 3 3 3 2 2 2 3" xfId="5641"/>
    <cellStyle name="20% - 强调文字颜色 2 3 3 3 2 2 3" xfId="5644"/>
    <cellStyle name="20% - 强调文字颜色 2 3 3 3 2 2 4" xfId="5646"/>
    <cellStyle name="20% - 强调文字颜色 2 3 3 3 2 3" xfId="3098"/>
    <cellStyle name="20% - 强调文字颜色 2 3 3 3 2 3 2" xfId="1818"/>
    <cellStyle name="20% - 强调文字颜色 2 3 3 3 2 3 3" xfId="5648"/>
    <cellStyle name="20% - 强调文字颜色 2 3 3 3 2 4" xfId="5653"/>
    <cellStyle name="20% - 强调文字颜色 2 3 3 3 2 5" xfId="5657"/>
    <cellStyle name="20% - 强调文字颜色 2 3 3 3 3" xfId="5659"/>
    <cellStyle name="20% - 强调文字颜色 2 3 3 3 3 2" xfId="3113"/>
    <cellStyle name="20% - 强调文字颜色 2 3 3 3 3 2 2" xfId="1019"/>
    <cellStyle name="20% - 强调文字颜色 2 3 3 3 3 2 3" xfId="5661"/>
    <cellStyle name="20% - 强调文字颜色 2 3 3 3 3 3" xfId="5663"/>
    <cellStyle name="20% - 强调文字颜色 2 3 3 3 3 4" xfId="5664"/>
    <cellStyle name="20% - 强调文字颜色 2 3 3 3 4" xfId="5665"/>
    <cellStyle name="20% - 强调文字颜色 2 3 3 3 4 2" xfId="3132"/>
    <cellStyle name="20% - 强调文字颜色 2 3 3 3 4 2 2" xfId="1047"/>
    <cellStyle name="20% - 强调文字颜色 2 3 3 3 4 2 3" xfId="5668"/>
    <cellStyle name="20% - 强调文字颜色 2 3 3 3 4 3" xfId="5669"/>
    <cellStyle name="20% - 强调文字颜色 2 3 3 3 4 4" xfId="5670"/>
    <cellStyle name="20% - 强调文字颜色 2 3 3 3 5" xfId="5672"/>
    <cellStyle name="20% - 强调文字颜色 2 3 3 3 5 2" xfId="5677"/>
    <cellStyle name="20% - 强调文字颜色 2 3 3 3 5 3" xfId="5683"/>
    <cellStyle name="20% - 强调文字颜色 2 3 3 3 6" xfId="1917"/>
    <cellStyle name="20% - 强调文字颜色 2 3 3 3 7" xfId="882"/>
    <cellStyle name="20% - 强调文字颜色 2 3 3 4" xfId="5686"/>
    <cellStyle name="20% - 强调文字颜色 2 3 3 4 2" xfId="5690"/>
    <cellStyle name="20% - 强调文字颜色 2 3 3 4 2 2" xfId="3162"/>
    <cellStyle name="20% - 强调文字颜色 2 3 3 4 2 2 2" xfId="4877"/>
    <cellStyle name="20% - 强调文字颜色 2 3 3 4 2 2 3" xfId="5692"/>
    <cellStyle name="20% - 强调文字颜色 2 3 3 4 2 3" xfId="359"/>
    <cellStyle name="20% - 强调文字颜色 2 3 3 4 2 4" xfId="373"/>
    <cellStyle name="20% - 强调文字颜色 2 3 3 4 3" xfId="5694"/>
    <cellStyle name="20% - 强调文字颜色 2 3 3 4 3 2" xfId="5695"/>
    <cellStyle name="20% - 强调文字颜色 2 3 3 4 3 3" xfId="1210"/>
    <cellStyle name="20% - 强调文字颜色 2 3 3 4 4" xfId="5696"/>
    <cellStyle name="20% - 强调文字颜色 2 3 3 4 5" xfId="5271"/>
    <cellStyle name="20% - 强调文字颜色 2 3 3 5" xfId="5697"/>
    <cellStyle name="20% - 强调文字颜色 2 3 3 5 2" xfId="5700"/>
    <cellStyle name="20% - 强调文字颜色 2 3 3 5 2 2" xfId="4644"/>
    <cellStyle name="20% - 强调文字颜色 2 3 3 5 2 3" xfId="4722"/>
    <cellStyle name="20% - 强调文字颜色 2 3 3 5 3" xfId="5701"/>
    <cellStyle name="20% - 强调文字颜色 2 3 3 5 4" xfId="5702"/>
    <cellStyle name="20% - 强调文字颜色 2 3 3 6" xfId="5703"/>
    <cellStyle name="20% - 强调文字颜色 2 3 3 6 2" xfId="5704"/>
    <cellStyle name="20% - 强调文字颜色 2 3 3 6 2 2" xfId="5395"/>
    <cellStyle name="20% - 强调文字颜色 2 3 3 6 2 3" xfId="5485"/>
    <cellStyle name="20% - 强调文字颜色 2 3 3 6 3" xfId="5705"/>
    <cellStyle name="20% - 强调文字颜色 2 3 3 6 4" xfId="5707"/>
    <cellStyle name="20% - 强调文字颜色 2 3 3 7" xfId="5709"/>
    <cellStyle name="20% - 强调文字颜色 2 3 3 7 2" xfId="5712"/>
    <cellStyle name="20% - 强调文字颜色 2 3 3 7 2 2" xfId="5715"/>
    <cellStyle name="20% - 强调文字颜色 2 3 3 7 2 3" xfId="5717"/>
    <cellStyle name="20% - 强调文字颜色 2 3 3 7 3" xfId="5720"/>
    <cellStyle name="20% - 强调文字颜色 2 3 3 7 4" xfId="1693"/>
    <cellStyle name="20% - 强调文字颜色 2 3 3 8" xfId="2349"/>
    <cellStyle name="20% - 强调文字颜色 2 3 3 8 2" xfId="2353"/>
    <cellStyle name="20% - 强调文字颜色 2 3 3 8 3" xfId="2356"/>
    <cellStyle name="20% - 强调文字颜色 2 3 3 9" xfId="2359"/>
    <cellStyle name="20% - 强调文字颜色 2 3 3_11" xfId="4705"/>
    <cellStyle name="20% - 强调文字颜色 2 3 4" xfId="3642"/>
    <cellStyle name="20% - 强调文字颜色 2 3 4 2" xfId="5722"/>
    <cellStyle name="20% - 强调文字颜色 2 3 4 2 2" xfId="5725"/>
    <cellStyle name="20% - 强调文字颜色 2 3 4 2 2 2" xfId="3299"/>
    <cellStyle name="20% - 强调文字颜色 2 3 4 2 2 2 2" xfId="3308"/>
    <cellStyle name="20% - 强调文字颜色 2 3 4 2 2 2 3" xfId="3318"/>
    <cellStyle name="20% - 强调文字颜色 2 3 4 2 2 3" xfId="3323"/>
    <cellStyle name="20% - 强调文字颜色 2 3 4 2 2 4" xfId="1582"/>
    <cellStyle name="20% - 强调文字颜色 2 3 4 2 3" xfId="5727"/>
    <cellStyle name="20% - 强调文字颜色 2 3 4 2 3 2" xfId="3349"/>
    <cellStyle name="20% - 强调文字颜色 2 3 4 2 3 2 2" xfId="235"/>
    <cellStyle name="20% - 强调文字颜色 2 3 4 2 3 2 3" xfId="5729"/>
    <cellStyle name="20% - 强调文字颜色 2 3 4 2 3 3" xfId="5730"/>
    <cellStyle name="20% - 强调文字颜色 2 3 4 2 3 4" xfId="1612"/>
    <cellStyle name="20% - 强调文字颜色 2 3 4 2 4" xfId="5731"/>
    <cellStyle name="20% - 强调文字颜色 2 3 4 2 4 2" xfId="3362"/>
    <cellStyle name="20% - 强调文字颜色 2 3 4 2 4 2 2" xfId="1217"/>
    <cellStyle name="20% - 强调文字颜色 2 3 4 2 4 2 3" xfId="5733"/>
    <cellStyle name="20% - 强调文字颜色 2 3 4 2 4 3" xfId="5734"/>
    <cellStyle name="20% - 强调文字颜色 2 3 4 2 4 4" xfId="5735"/>
    <cellStyle name="20% - 强调文字颜色 2 3 4 2 5" xfId="5736"/>
    <cellStyle name="20% - 强调文字颜色 2 3 4 2 5 2" xfId="3376"/>
    <cellStyle name="20% - 强调文字颜色 2 3 4 2 5 3" xfId="5737"/>
    <cellStyle name="20% - 强调文字颜色 2 3 4 2 6" xfId="5738"/>
    <cellStyle name="20% - 强调文字颜色 2 3 4 2 7" xfId="5739"/>
    <cellStyle name="20% - 强调文字颜色 2 3 4 3" xfId="5741"/>
    <cellStyle name="20% - 强调文字颜色 2 3 4 3 2" xfId="5745"/>
    <cellStyle name="20% - 强调文字颜色 2 3 4 3 2 2" xfId="3428"/>
    <cellStyle name="20% - 强调文字颜色 2 3 4 3 2 3" xfId="3433"/>
    <cellStyle name="20% - 强调文字颜色 2 3 4 3 3" xfId="5747"/>
    <cellStyle name="20% - 强调文字颜色 2 3 4 3 4" xfId="5748"/>
    <cellStyle name="20% - 强调文字颜色 2 3 4 4" xfId="5751"/>
    <cellStyle name="20% - 强调文字颜色 2 3 4 4 2" xfId="5753"/>
    <cellStyle name="20% - 强调文字颜色 2 3 4 4 2 2" xfId="2919"/>
    <cellStyle name="20% - 强调文字颜色 2 3 4 4 2 3" xfId="2937"/>
    <cellStyle name="20% - 强调文字颜色 2 3 4 4 3" xfId="5754"/>
    <cellStyle name="20% - 强调文字颜色 2 3 4 4 4" xfId="5755"/>
    <cellStyle name="20% - 强调文字颜色 2 3 4 5" xfId="5757"/>
    <cellStyle name="20% - 强调文字颜色 2 3 4 5 2" xfId="5761"/>
    <cellStyle name="20% - 强调文字颜色 2 3 4 5 2 2" xfId="5766"/>
    <cellStyle name="20% - 强调文字颜色 2 3 4 5 2 3" xfId="5771"/>
    <cellStyle name="20% - 强调文字颜色 2 3 4 5 3" xfId="5772"/>
    <cellStyle name="20% - 强调文字颜色 2 3 4 5 4" xfId="5773"/>
    <cellStyle name="20% - 强调文字颜色 2 3 4 6" xfId="5774"/>
    <cellStyle name="20% - 强调文字颜色 2 3 4 6 2" xfId="5776"/>
    <cellStyle name="20% - 强调文字颜色 2 3 4 6 2 2" xfId="5779"/>
    <cellStyle name="20% - 强调文字颜色 2 3 4 6 2 3" xfId="5783"/>
    <cellStyle name="20% - 强调文字颜色 2 3 4 6 3" xfId="5784"/>
    <cellStyle name="20% - 强调文字颜色 2 3 4 6 4" xfId="5786"/>
    <cellStyle name="20% - 强调文字颜色 2 3 4 7" xfId="5788"/>
    <cellStyle name="20% - 强调文字颜色 2 3 4 7 2" xfId="4508"/>
    <cellStyle name="20% - 强调文字颜色 2 3 4 7 3" xfId="4511"/>
    <cellStyle name="20% - 强调文字颜色 2 3 4 8" xfId="2365"/>
    <cellStyle name="20% - 强调文字颜色 2 3 4 9" xfId="2367"/>
    <cellStyle name="20% - 强调文字颜色 2 3 5" xfId="5793"/>
    <cellStyle name="20% - 强调文字颜色 2 3 5 2" xfId="5796"/>
    <cellStyle name="20% - 强调文字颜色 2 3 5 2 2" xfId="5799"/>
    <cellStyle name="20% - 强调文字颜色 2 3 5 2 2 2" xfId="3587"/>
    <cellStyle name="20% - 强调文字颜色 2 3 5 2 2 2 2" xfId="5800"/>
    <cellStyle name="20% - 强调文字颜色 2 3 5 2 2 2 3" xfId="5803"/>
    <cellStyle name="20% - 强调文字颜色 2 3 5 2 2 3" xfId="5806"/>
    <cellStyle name="20% - 强调文字颜色 2 3 5 2 2 4" xfId="5808"/>
    <cellStyle name="20% - 强调文字颜色 2 3 5 2 3" xfId="5809"/>
    <cellStyle name="20% - 强调文字颜色 2 3 5 2 3 2" xfId="3601"/>
    <cellStyle name="20% - 强调文字颜色 2 3 5 2 3 3" xfId="5810"/>
    <cellStyle name="20% - 强调文字颜色 2 3 5 2 4" xfId="5811"/>
    <cellStyle name="20% - 强调文字颜色 2 3 5 2 5" xfId="5812"/>
    <cellStyle name="20% - 强调文字颜色 2 3 5 3" xfId="5815"/>
    <cellStyle name="20% - 强调文字颜色 2 3 5 3 2" xfId="5816"/>
    <cellStyle name="20% - 强调文字颜色 2 3 5 3 2 2" xfId="3689"/>
    <cellStyle name="20% - 强调文字颜色 2 3 5 3 2 3" xfId="3741"/>
    <cellStyle name="20% - 强调文字颜色 2 3 5 3 3" xfId="5817"/>
    <cellStyle name="20% - 强调文字颜色 2 3 5 3 4" xfId="5818"/>
    <cellStyle name="20% - 强调文字颜色 2 3 5 4" xfId="3571"/>
    <cellStyle name="20% - 强调文字颜色 2 3 5 4 2" xfId="3575"/>
    <cellStyle name="20% - 强调文字颜色 2 3 5 4 2 2" xfId="5790"/>
    <cellStyle name="20% - 强调文字颜色 2 3 5 4 2 3" xfId="33"/>
    <cellStyle name="20% - 强调文字颜色 2 3 5 4 3" xfId="3579"/>
    <cellStyle name="20% - 强调文字颜色 2 3 5 4 4" xfId="5819"/>
    <cellStyle name="20% - 强调文字颜色 2 3 5 5" xfId="3582"/>
    <cellStyle name="20% - 强调文字颜色 2 3 5 5 2" xfId="5821"/>
    <cellStyle name="20% - 强调文字颜色 2 3 5 5 3" xfId="5822"/>
    <cellStyle name="20% - 强调文字颜色 2 3 5 6" xfId="3586"/>
    <cellStyle name="20% - 强调文字颜色 2 3 5 7" xfId="5805"/>
    <cellStyle name="20% - 强调文字颜色 2 3 6" xfId="32"/>
    <cellStyle name="20% - 强调文字颜色 2 3 6 2" xfId="5823"/>
    <cellStyle name="20% - 强调文字颜色 2 3 6 2 2" xfId="5825"/>
    <cellStyle name="20% - 强调文字颜色 2 3 6 2 2 2" xfId="3714"/>
    <cellStyle name="20% - 强调文字颜色 2 3 6 2 2 3" xfId="5829"/>
    <cellStyle name="20% - 强调文字颜色 2 3 6 2 3" xfId="5830"/>
    <cellStyle name="20% - 强调文字颜色 2 3 6 2 4" xfId="5831"/>
    <cellStyle name="20% - 强调文字颜色 2 3 6 3" xfId="5833"/>
    <cellStyle name="20% - 强调文字颜色 2 3 6 3 2" xfId="5834"/>
    <cellStyle name="20% - 强调文字颜色 2 3 6 3 2 2" xfId="5836"/>
    <cellStyle name="20% - 强调文字颜色 2 3 6 3 2 3" xfId="5838"/>
    <cellStyle name="20% - 强调文字颜色 2 3 6 3 3" xfId="5839"/>
    <cellStyle name="20% - 强调文字颜色 2 3 6 3 4" xfId="5840"/>
    <cellStyle name="20% - 强调文字颜色 2 3 6 4" xfId="3590"/>
    <cellStyle name="20% - 强调文字颜色 2 3 6 4 2" xfId="3592"/>
    <cellStyle name="20% - 强调文字颜色 2 3 6 4 3" xfId="3595"/>
    <cellStyle name="20% - 强调文字颜色 2 3 6 5" xfId="3598"/>
    <cellStyle name="20% - 强调文字颜色 2 3 6 6" xfId="3600"/>
    <cellStyle name="20% - 强调文字颜色 2 3 7" xfId="5842"/>
    <cellStyle name="20% - 强调文字颜色 2 3 7 2" xfId="2538"/>
    <cellStyle name="20% - 强调文字颜色 2 3 7 2 2" xfId="2542"/>
    <cellStyle name="20% - 强调文字颜色 2 3 7 2 3" xfId="2545"/>
    <cellStyle name="20% - 强调文字颜色 2 3 7 3" xfId="2547"/>
    <cellStyle name="20% - 强调文字颜色 2 3 7 4" xfId="2549"/>
    <cellStyle name="20% - 强调文字颜色 2 3 8" xfId="5843"/>
    <cellStyle name="20% - 强调文字颜色 2 3 8 2" xfId="2573"/>
    <cellStyle name="20% - 强调文字颜色 2 3 8 2 2" xfId="5845"/>
    <cellStyle name="20% - 强调文字颜色 2 3 8 2 3" xfId="5847"/>
    <cellStyle name="20% - 强调文字颜色 2 3 8 3" xfId="5848"/>
    <cellStyle name="20% - 强调文字颜色 2 3 8 4" xfId="3615"/>
    <cellStyle name="20% - 强调文字颜色 2 3 9" xfId="5849"/>
    <cellStyle name="20% - 强调文字颜色 2 3 9 2" xfId="5850"/>
    <cellStyle name="20% - 强调文字颜色 2 3 9 2 2" xfId="5851"/>
    <cellStyle name="20% - 强调文字颜色 2 3 9 2 3" xfId="157"/>
    <cellStyle name="20% - 强调文字颜色 2 3 9 3" xfId="5852"/>
    <cellStyle name="20% - 强调文字颜色 2 3 9 4" xfId="5853"/>
    <cellStyle name="20% - 强调文字颜色 2 3_11" xfId="5854"/>
    <cellStyle name="20% - 强调文字颜色 2 4" xfId="5856"/>
    <cellStyle name="20% - 强调文字颜色 2 4 10" xfId="614"/>
    <cellStyle name="20% - 强调文字颜色 2 4 11" xfId="134"/>
    <cellStyle name="20% - 强调文字颜色 2 4 2" xfId="122"/>
    <cellStyle name="20% - 强调文字颜色 2 4 2 2" xfId="163"/>
    <cellStyle name="20% - 强调文字颜色 2 4 2 2 2" xfId="5858"/>
    <cellStyle name="20% - 强调文字颜色 2 4 2 2 2 2" xfId="5860"/>
    <cellStyle name="20% - 强调文字颜色 2 4 2 2 2 2 2" xfId="2689"/>
    <cellStyle name="20% - 强调文字颜色 2 4 2 2 2 2 3" xfId="1352"/>
    <cellStyle name="20% - 强调文字颜色 2 4 2 2 2 3" xfId="5862"/>
    <cellStyle name="20% - 强调文字颜色 2 4 2 2 2 4" xfId="4466"/>
    <cellStyle name="20% - 强调文字颜色 2 4 2 2 3" xfId="5865"/>
    <cellStyle name="20% - 强调文字颜色 2 4 2 2 3 2" xfId="4354"/>
    <cellStyle name="20% - 强调文字颜色 2 4 2 2 3 2 2" xfId="5866"/>
    <cellStyle name="20% - 强调文字颜色 2 4 2 2 3 2 3" xfId="1509"/>
    <cellStyle name="20% - 强调文字颜色 2 4 2 2 3 3" xfId="5870"/>
    <cellStyle name="20% - 强调文字颜色 2 4 2 2 3 4" xfId="4475"/>
    <cellStyle name="20% - 强调文字颜色 2 4 2 2 4" xfId="5872"/>
    <cellStyle name="20% - 强调文字颜色 2 4 2 2 4 2" xfId="5873"/>
    <cellStyle name="20% - 强调文字颜色 2 4 2 2 4 2 2" xfId="5874"/>
    <cellStyle name="20% - 强调文字颜色 2 4 2 2 4 2 3" xfId="5875"/>
    <cellStyle name="20% - 强调文字颜色 2 4 2 2 4 3" xfId="5877"/>
    <cellStyle name="20% - 强调文字颜色 2 4 2 2 4 4" xfId="4495"/>
    <cellStyle name="20% - 强调文字颜色 2 4 2 2 5" xfId="5880"/>
    <cellStyle name="20% - 强调文字颜色 2 4 2 2 5 2" xfId="5885"/>
    <cellStyle name="20% - 强调文字颜色 2 4 2 2 5 3" xfId="5891"/>
    <cellStyle name="20% - 强调文字颜色 2 4 2 2 6" xfId="3538"/>
    <cellStyle name="20% - 强调文字颜色 2 4 2 2 7" xfId="3551"/>
    <cellStyle name="20% - 强调文字颜色 2 4 2 3" xfId="5714"/>
    <cellStyle name="20% - 强调文字颜色 2 4 2 3 2" xfId="5893"/>
    <cellStyle name="20% - 强调文字颜色 2 4 2 3 2 2" xfId="5895"/>
    <cellStyle name="20% - 强调文字颜色 2 4 2 3 2 3" xfId="5897"/>
    <cellStyle name="20% - 强调文字颜色 2 4 2 3 3" xfId="5400"/>
    <cellStyle name="20% - 强调文字颜色 2 4 2 3 4" xfId="5419"/>
    <cellStyle name="20% - 强调文字颜色 2 4 2 4" xfId="5716"/>
    <cellStyle name="20% - 强调文字颜色 2 4 2 4 2" xfId="5900"/>
    <cellStyle name="20% - 强调文字颜色 2 4 2 4 2 2" xfId="5904"/>
    <cellStyle name="20% - 强调文字颜色 2 4 2 4 2 3" xfId="5907"/>
    <cellStyle name="20% - 强调文字颜色 2 4 2 4 3" xfId="5431"/>
    <cellStyle name="20% - 强调文字颜色 2 4 2 4 4" xfId="5444"/>
    <cellStyle name="20% - 强调文字颜色 2 4 2 5" xfId="5908"/>
    <cellStyle name="20% - 强调文字颜色 2 4 2 5 2" xfId="5910"/>
    <cellStyle name="20% - 强调文字颜色 2 4 2 5 2 2" xfId="5915"/>
    <cellStyle name="20% - 强调文字颜色 2 4 2 5 2 3" xfId="5918"/>
    <cellStyle name="20% - 强调文字颜色 2 4 2 5 3" xfId="5456"/>
    <cellStyle name="20% - 强调文字颜色 2 4 2 5 4" xfId="5466"/>
    <cellStyle name="20% - 强调文字颜色 2 4 2 6" xfId="5920"/>
    <cellStyle name="20% - 强调文字颜色 2 4 2 6 2" xfId="5925"/>
    <cellStyle name="20% - 强调文字颜色 2 4 2 6 2 2" xfId="5927"/>
    <cellStyle name="20% - 强调文字颜色 2 4 2 6 2 3" xfId="5930"/>
    <cellStyle name="20% - 强调文字颜色 2 4 2 6 3" xfId="5476"/>
    <cellStyle name="20% - 强调文字颜色 2 4 2 6 4" xfId="5482"/>
    <cellStyle name="20% - 强调文字颜色 2 4 2 7" xfId="1139"/>
    <cellStyle name="20% - 强调文字颜色 2 4 2 7 2" xfId="5934"/>
    <cellStyle name="20% - 强调文字颜色 2 4 2 7 3" xfId="2465"/>
    <cellStyle name="20% - 强调文字颜色 2 4 2 8" xfId="1144"/>
    <cellStyle name="20% - 强调文字颜色 2 4 2 9" xfId="2404"/>
    <cellStyle name="20% - 强调文字颜色 2 4 3" xfId="5935"/>
    <cellStyle name="20% - 强调文字颜色 2 4 3 2" xfId="302"/>
    <cellStyle name="20% - 强调文字颜色 2 4 3 2 2" xfId="5938"/>
    <cellStyle name="20% - 强调文字颜色 2 4 3 2 2 2" xfId="3788"/>
    <cellStyle name="20% - 强调文字颜色 2 4 3 2 2 2 2" xfId="3724"/>
    <cellStyle name="20% - 强调文字颜色 2 4 3 2 2 2 3" xfId="5942"/>
    <cellStyle name="20% - 强调文字颜色 2 4 3 2 2 3" xfId="5943"/>
    <cellStyle name="20% - 强调文字颜色 2 4 3 2 2 4" xfId="5949"/>
    <cellStyle name="20% - 强调文字颜色 2 4 3 2 3" xfId="5950"/>
    <cellStyle name="20% - 强调文字颜色 2 4 3 2 3 2" xfId="3825"/>
    <cellStyle name="20% - 强调文字颜色 2 4 3 2 3 3" xfId="5952"/>
    <cellStyle name="20% - 强调文字颜色 2 4 3 2 4" xfId="5954"/>
    <cellStyle name="20% - 强调文字颜色 2 4 3 2 5" xfId="5957"/>
    <cellStyle name="20% - 强调文字颜色 2 4 3 3" xfId="5958"/>
    <cellStyle name="20% - 强调文字颜色 2 4 3 3 2" xfId="5961"/>
    <cellStyle name="20% - 强调文字颜色 2 4 3 3 2 2" xfId="5964"/>
    <cellStyle name="20% - 强调文字颜色 2 4 3 3 2 3" xfId="5967"/>
    <cellStyle name="20% - 强调文字颜色 2 4 3 3 3" xfId="5492"/>
    <cellStyle name="20% - 强调文字颜色 2 4 3 3 4" xfId="5497"/>
    <cellStyle name="20% - 强调文字颜色 2 4 3 4" xfId="5969"/>
    <cellStyle name="20% - 强调文字颜色 2 4 3 4 2" xfId="5973"/>
    <cellStyle name="20% - 强调文字颜色 2 4 3 4 2 2" xfId="5975"/>
    <cellStyle name="20% - 强调文字颜色 2 4 3 4 2 3" xfId="5976"/>
    <cellStyle name="20% - 强调文字颜色 2 4 3 4 3" xfId="5503"/>
    <cellStyle name="20% - 强调文字颜色 2 4 3 4 4" xfId="5505"/>
    <cellStyle name="20% - 强调文字颜色 2 4 3 5" xfId="5977"/>
    <cellStyle name="20% - 强调文字颜色 2 4 3 5 2" xfId="5980"/>
    <cellStyle name="20% - 强调文字颜色 2 4 3 5 3" xfId="5981"/>
    <cellStyle name="20% - 强调文字颜色 2 4 3 6" xfId="5983"/>
    <cellStyle name="20% - 强调文字颜色 2 4 3 7" xfId="5985"/>
    <cellStyle name="20% - 强调文字颜色 2 4 4" xfId="5986"/>
    <cellStyle name="20% - 强调文字颜色 2 4 4 2" xfId="334"/>
    <cellStyle name="20% - 强调文字颜色 2 4 4 2 2" xfId="5988"/>
    <cellStyle name="20% - 强调文字颜色 2 4 4 2 2 2" xfId="3980"/>
    <cellStyle name="20% - 强调文字颜色 2 4 4 2 2 3" xfId="5990"/>
    <cellStyle name="20% - 强调文字颜色 2 4 4 2 3" xfId="5991"/>
    <cellStyle name="20% - 强调文字颜色 2 4 4 2 4" xfId="5992"/>
    <cellStyle name="20% - 强调文字颜色 2 4 4 3" xfId="1754"/>
    <cellStyle name="20% - 强调文字颜色 2 4 4 3 2" xfId="1760"/>
    <cellStyle name="20% - 强调文字颜色 2 4 4 3 2 2" xfId="1765"/>
    <cellStyle name="20% - 强调文字颜色 2 4 4 3 2 3" xfId="1862"/>
    <cellStyle name="20% - 强调文字颜色 2 4 4 3 3" xfId="1931"/>
    <cellStyle name="20% - 强调文字颜色 2 4 4 3 4" xfId="2026"/>
    <cellStyle name="20% - 强调文字颜色 2 4 4 4" xfId="2112"/>
    <cellStyle name="20% - 强调文字颜色 2 4 4 4 2" xfId="2127"/>
    <cellStyle name="20% - 强调文字颜色 2 4 4 4 3" xfId="2291"/>
    <cellStyle name="20% - 强调文字颜色 2 4 4 5" xfId="2492"/>
    <cellStyle name="20% - 强调文字颜色 2 4 4 6" xfId="2660"/>
    <cellStyle name="20% - 强调文字颜色 2 4 5" xfId="5994"/>
    <cellStyle name="20% - 强调文字颜色 2 4 5 2" xfId="424"/>
    <cellStyle name="20% - 强调文字颜色 2 4 5 2 2" xfId="430"/>
    <cellStyle name="20% - 强调文字颜色 2 4 5 2 3" xfId="444"/>
    <cellStyle name="20% - 强调文字颜色 2 4 5 3" xfId="456"/>
    <cellStyle name="20% - 强调文字颜色 2 4 5 4" xfId="3231"/>
    <cellStyle name="20% - 强调文字颜色 2 4 6" xfId="613"/>
    <cellStyle name="20% - 强调文字颜色 2 4 6 2" xfId="489"/>
    <cellStyle name="20% - 强调文字颜色 2 4 6 2 2" xfId="387"/>
    <cellStyle name="20% - 强调文字颜色 2 4 6 2 3" xfId="399"/>
    <cellStyle name="20% - 强调文字颜色 2 4 6 3" xfId="618"/>
    <cellStyle name="20% - 强调文字颜色 2 4 6 4" xfId="140"/>
    <cellStyle name="20% - 强调文字颜色 2 4 7" xfId="624"/>
    <cellStyle name="20% - 强调文字颜色 2 4 7 2" xfId="629"/>
    <cellStyle name="20% - 强调文字颜色 2 4 7 2 2" xfId="65"/>
    <cellStyle name="20% - 强调文字颜色 2 4 7 2 3" xfId="636"/>
    <cellStyle name="20% - 强调文字颜色 2 4 7 3" xfId="642"/>
    <cellStyle name="20% - 强调文字颜色 2 4 7 4" xfId="651"/>
    <cellStyle name="20% - 强调文字颜色 2 4 8" xfId="528"/>
    <cellStyle name="20% - 强调文字颜色 2 4 8 2" xfId="605"/>
    <cellStyle name="20% - 强调文字颜色 2 4 8 2 2" xfId="5996"/>
    <cellStyle name="20% - 强调文字颜色 2 4 8 2 3" xfId="4481"/>
    <cellStyle name="20% - 强调文字颜色 2 4 8 3" xfId="661"/>
    <cellStyle name="20% - 强调文字颜色 2 4 8 4" xfId="4246"/>
    <cellStyle name="20% - 强调文字颜色 2 4 9" xfId="352"/>
    <cellStyle name="20% - 强调文字颜色 2 4 9 2" xfId="3974"/>
    <cellStyle name="20% - 强调文字颜色 2 4 9 3" xfId="4311"/>
    <cellStyle name="20% - 强调文字颜色 2 4_11" xfId="5999"/>
    <cellStyle name="20% - 强调文字颜色 2 5" xfId="6001"/>
    <cellStyle name="20% - 强调文字颜色 2 5 10" xfId="1231"/>
    <cellStyle name="20% - 强调文字颜色 2 5 2" xfId="6003"/>
    <cellStyle name="20% - 强调文字颜色 2 5 2 2" xfId="5339"/>
    <cellStyle name="20% - 强调文字颜色 2 5 2 2 2" xfId="6006"/>
    <cellStyle name="20% - 强调文字颜色 2 5 2 2 2 2" xfId="6010"/>
    <cellStyle name="20% - 强调文字颜色 2 5 2 2 2 3" xfId="6014"/>
    <cellStyle name="20% - 强调文字颜色 2 5 2 2 3" xfId="6016"/>
    <cellStyle name="20% - 强调文字颜色 2 5 2 2 4" xfId="6018"/>
    <cellStyle name="20% - 强调文字颜色 2 5 2 3" xfId="5031"/>
    <cellStyle name="20% - 强调文字颜色 2 5 2 3 2" xfId="3087"/>
    <cellStyle name="20% - 强调文字颜色 2 5 2 3 2 2" xfId="1780"/>
    <cellStyle name="20% - 强调文字颜色 2 5 2 3 2 3" xfId="3091"/>
    <cellStyle name="20% - 强调文字颜色 2 5 2 3 3" xfId="3094"/>
    <cellStyle name="20% - 强调文字颜色 2 5 2 3 4" xfId="3097"/>
    <cellStyle name="20% - 强调文字颜色 2 5 2 4" xfId="6019"/>
    <cellStyle name="20% - 强调文字颜色 2 5 2 4 2" xfId="3110"/>
    <cellStyle name="20% - 强调文字颜色 2 5 2 4 2 2" xfId="6022"/>
    <cellStyle name="20% - 强调文字颜色 2 5 2 4 2 3" xfId="6024"/>
    <cellStyle name="20% - 强调文字颜色 2 5 2 4 3" xfId="3112"/>
    <cellStyle name="20% - 强调文字颜色 2 5 2 4 4" xfId="5662"/>
    <cellStyle name="20% - 强调文字颜色 2 5 2 5" xfId="6025"/>
    <cellStyle name="20% - 强调文字颜色 2 5 2 5 2" xfId="3129"/>
    <cellStyle name="20% - 强调文字颜色 2 5 2 5 3" xfId="3131"/>
    <cellStyle name="20% - 强调文字颜色 2 5 2 6" xfId="6027"/>
    <cellStyle name="20% - 强调文字颜色 2 5 2 7" xfId="4256"/>
    <cellStyle name="20% - 强调文字颜色 2 5 3" xfId="6028"/>
    <cellStyle name="20% - 强调文字颜色 2 5 3 2" xfId="6031"/>
    <cellStyle name="20% - 强调文字颜色 2 5 3 2 2" xfId="6032"/>
    <cellStyle name="20% - 强调文字颜色 2 5 3 2 2 2" xfId="6034"/>
    <cellStyle name="20% - 强调文字颜色 2 5 3 2 2 3" xfId="6036"/>
    <cellStyle name="20% - 强调文字颜色 2 5 3 2 3" xfId="6038"/>
    <cellStyle name="20% - 强调文字颜色 2 5 3 2 4" xfId="607"/>
    <cellStyle name="20% - 强调文字颜色 2 5 3 3" xfId="6040"/>
    <cellStyle name="20% - 强调文字颜色 2 5 3 3 2" xfId="3159"/>
    <cellStyle name="20% - 强调文字颜色 2 5 3 3 3" xfId="3161"/>
    <cellStyle name="20% - 强调文字颜色 2 5 3 4" xfId="6042"/>
    <cellStyle name="20% - 强调文字颜色 2 5 3 5" xfId="6043"/>
    <cellStyle name="20% - 强调文字颜色 2 5 4" xfId="6045"/>
    <cellStyle name="20% - 强调文字颜色 2 5 4 2" xfId="6048"/>
    <cellStyle name="20% - 强调文字颜色 2 5 4 2 2" xfId="6050"/>
    <cellStyle name="20% - 强调文字颜色 2 5 4 2 3" xfId="6052"/>
    <cellStyle name="20% - 强调文字颜色 2 5 4 3" xfId="4514"/>
    <cellStyle name="20% - 强调文字颜色 2 5 4 4" xfId="4786"/>
    <cellStyle name="20% - 强调文字颜色 2 5 5" xfId="6055"/>
    <cellStyle name="20% - 强调文字颜色 2 5 5 2" xfId="6058"/>
    <cellStyle name="20% - 强调文字颜色 2 5 5 2 2" xfId="6059"/>
    <cellStyle name="20% - 强调文字颜色 2 5 5 2 3" xfId="6063"/>
    <cellStyle name="20% - 强调文字颜色 2 5 5 3" xfId="5258"/>
    <cellStyle name="20% - 强调文字颜色 2 5 5 4" xfId="3639"/>
    <cellStyle name="20% - 强调文字颜色 2 5 6" xfId="666"/>
    <cellStyle name="20% - 强调文字颜色 2 5 6 2" xfId="673"/>
    <cellStyle name="20% - 强调文字颜色 2 5 6 2 2" xfId="259"/>
    <cellStyle name="20% - 强调文字颜色 2 5 6 2 3" xfId="265"/>
    <cellStyle name="20% - 强调文字颜色 2 5 6 3" xfId="123"/>
    <cellStyle name="20% - 强调文字颜色 2 5 6 4" xfId="5936"/>
    <cellStyle name="20% - 强调文字颜色 2 5 7" xfId="676"/>
    <cellStyle name="20% - 强调文字颜色 2 5 7 2" xfId="6064"/>
    <cellStyle name="20% - 强调文字颜色 2 5 7 2 2" xfId="5322"/>
    <cellStyle name="20% - 强调文字颜色 2 5 7 2 3" xfId="5326"/>
    <cellStyle name="20% - 强调文字颜色 2 5 7 3" xfId="6004"/>
    <cellStyle name="20% - 强调文字颜色 2 5 7 4" xfId="6029"/>
    <cellStyle name="20% - 强调文字颜色 2 5 8" xfId="678"/>
    <cellStyle name="20% - 强调文字颜色 2 5 8 2" xfId="6065"/>
    <cellStyle name="20% - 强调文字颜色 2 5 8 3" xfId="6067"/>
    <cellStyle name="20% - 强调文字颜色 2 5 9" xfId="6069"/>
    <cellStyle name="20% - 强调文字颜色 2 6" xfId="6071"/>
    <cellStyle name="20% - 强调文字颜色 2 6 2" xfId="6068"/>
    <cellStyle name="20% - 强调文字颜色 2 6 2 2" xfId="6075"/>
    <cellStyle name="20% - 强调文字颜色 2 6 2 2 2" xfId="4073"/>
    <cellStyle name="20% - 强调文字颜色 2 6 2 2 2 2" xfId="6077"/>
    <cellStyle name="20% - 强调文字颜色 2 6 2 2 2 2 2" xfId="6080"/>
    <cellStyle name="20% - 强调文字颜色 2 6 2 2 2 2 3" xfId="6083"/>
    <cellStyle name="20% - 强调文字颜色 2 6 2 2 2 3" xfId="6087"/>
    <cellStyle name="20% - 强调文字颜色 2 6 2 2 2 4" xfId="6092"/>
    <cellStyle name="20% - 强调文字颜色 2 6 2 2 3" xfId="4079"/>
    <cellStyle name="20% - 强调文字颜色 2 6 2 2 3 2" xfId="5533"/>
    <cellStyle name="20% - 强调文字颜色 2 6 2 2 3 3" xfId="6095"/>
    <cellStyle name="20% - 强调文字颜色 2 6 2 2 4" xfId="6096"/>
    <cellStyle name="20% - 强调文字颜色 2 6 2 2 5" xfId="6099"/>
    <cellStyle name="20% - 强调文字颜色 2 6 2 3" xfId="6101"/>
    <cellStyle name="20% - 强调文字颜色 2 6 2 3 2" xfId="3418"/>
    <cellStyle name="20% - 强调文字颜色 2 6 2 3 2 2" xfId="2160"/>
    <cellStyle name="20% - 强调文字颜色 2 6 2 3 2 3" xfId="3420"/>
    <cellStyle name="20% - 强调文字颜色 2 6 2 3 3" xfId="3425"/>
    <cellStyle name="20% - 强调文字颜色 2 6 2 3 4" xfId="3431"/>
    <cellStyle name="20% - 强调文字颜色 2 6 2 4" xfId="6102"/>
    <cellStyle name="20% - 强调文字颜色 2 6 2 4 2" xfId="3445"/>
    <cellStyle name="20% - 强调文字颜色 2 6 2 4 3" xfId="3447"/>
    <cellStyle name="20% - 强调文字颜色 2 6 2 5" xfId="6103"/>
    <cellStyle name="20% - 强调文字颜色 2 6 2 6" xfId="6105"/>
    <cellStyle name="20% - 强调文字颜色 2 6 3" xfId="6107"/>
    <cellStyle name="20% - 强调文字颜色 2 6 3 2" xfId="6110"/>
    <cellStyle name="20% - 强调文字颜色 2 6 3 2 2" xfId="6113"/>
    <cellStyle name="20% - 强调文字颜色 2 6 3 2 2 2" xfId="4224"/>
    <cellStyle name="20% - 强调文字颜色 2 6 3 2 2 3" xfId="6115"/>
    <cellStyle name="20% - 强调文字颜色 2 6 3 2 3" xfId="6117"/>
    <cellStyle name="20% - 强调文字颜色 2 6 3 2 4" xfId="6119"/>
    <cellStyle name="20% - 强调文字颜色 2 6 3 3" xfId="6121"/>
    <cellStyle name="20% - 强调文字颜色 2 6 3 3 2" xfId="2901"/>
    <cellStyle name="20% - 强调文字颜色 2 6 3 3 3" xfId="2916"/>
    <cellStyle name="20% - 强调文字颜色 2 6 3 4" xfId="6124"/>
    <cellStyle name="20% - 强调文字颜色 2 6 3 5" xfId="6127"/>
    <cellStyle name="20% - 强调文字颜色 2 6 4" xfId="6129"/>
    <cellStyle name="20% - 强调文字颜色 2 6 4 2" xfId="6133"/>
    <cellStyle name="20% - 强调文字颜色 2 6 4 2 2" xfId="6137"/>
    <cellStyle name="20% - 强调文字颜色 2 6 4 2 3" xfId="6140"/>
    <cellStyle name="20% - 强调文字颜色 2 6 4 3" xfId="6144"/>
    <cellStyle name="20% - 强调文字颜色 2 6 4 4" xfId="6148"/>
    <cellStyle name="20% - 强调文字颜色 2 6 5" xfId="6150"/>
    <cellStyle name="20% - 强调文字颜色 2 6 5 2" xfId="6153"/>
    <cellStyle name="20% - 强调文字颜色 2 6 5 2 2" xfId="6157"/>
    <cellStyle name="20% - 强调文字颜色 2 6 5 2 3" xfId="6161"/>
    <cellStyle name="20% - 强调文字颜色 2 6 5 3" xfId="6166"/>
    <cellStyle name="20% - 强调文字颜色 2 6 5 4" xfId="3658"/>
    <cellStyle name="20% - 强调文字颜色 2 6 6" xfId="682"/>
    <cellStyle name="20% - 强调文字颜色 2 6 6 2" xfId="687"/>
    <cellStyle name="20% - 强调文字颜色 2 6 6 2 2" xfId="5887"/>
    <cellStyle name="20% - 强调文字颜色 2 6 6 2 3" xfId="4505"/>
    <cellStyle name="20% - 强调文字颜色 2 6 6 3" xfId="692"/>
    <cellStyle name="20% - 强调文字颜色 2 6 6 4" xfId="6169"/>
    <cellStyle name="20% - 强调文字颜色 2 6 7" xfId="695"/>
    <cellStyle name="20% - 强调文字颜色 2 6 7 2" xfId="6171"/>
    <cellStyle name="20% - 强调文字颜色 2 6 7 3" xfId="6175"/>
    <cellStyle name="20% - 强调文字颜色 2 6 8" xfId="698"/>
    <cellStyle name="20% - 强调文字颜色 2 6 9" xfId="2512"/>
    <cellStyle name="20% - 强调文字颜色 2 7" xfId="4940"/>
    <cellStyle name="20% - 强调文字颜色 2 7 2" xfId="6177"/>
    <cellStyle name="20% - 强调文字颜色 2 7 2 2" xfId="6180"/>
    <cellStyle name="20% - 强调文字颜色 2 7 2 2 2" xfId="2487"/>
    <cellStyle name="20% - 强调文字颜色 2 7 2 2 3" xfId="2657"/>
    <cellStyle name="20% - 强调文字颜色 2 7 2 3" xfId="6182"/>
    <cellStyle name="20% - 强调文字颜色 2 7 2 4" xfId="6183"/>
    <cellStyle name="20% - 强调文字颜色 2 7 3" xfId="6187"/>
    <cellStyle name="20% - 强调文字颜色 2 7 3 2" xfId="6189"/>
    <cellStyle name="20% - 强调文字颜色 2 7 3 2 2" xfId="5035"/>
    <cellStyle name="20% - 强调文字颜色 2 7 3 2 3" xfId="5123"/>
    <cellStyle name="20% - 强调文字颜色 2 7 3 3" xfId="6191"/>
    <cellStyle name="20% - 强调文字颜色 2 7 3 4" xfId="6193"/>
    <cellStyle name="20% - 强调文字颜色 2 7 4" xfId="6195"/>
    <cellStyle name="20% - 强调文字颜色 2 7 4 2" xfId="6198"/>
    <cellStyle name="20% - 强调文字颜色 2 7 4 3" xfId="6201"/>
    <cellStyle name="20% - 强调文字颜色 2 7 5" xfId="6203"/>
    <cellStyle name="20% - 强调文字颜色 2 7 6" xfId="533"/>
    <cellStyle name="20% - 强调文字颜色 2 8" xfId="4944"/>
    <cellStyle name="20% - 强调文字颜色 2 8 2" xfId="3792"/>
    <cellStyle name="20% - 强调文字颜色 2 8 2 2" xfId="3798"/>
    <cellStyle name="20% - 强调文字颜色 2 8 2 2 2" xfId="3807"/>
    <cellStyle name="20% - 强调文字颜色 2 8 2 2 3" xfId="3816"/>
    <cellStyle name="20% - 强调文字颜色 2 8 2 3" xfId="3820"/>
    <cellStyle name="20% - 强调文字颜色 2 8 2 4" xfId="3827"/>
    <cellStyle name="20% - 强调文字颜色 2 8 3" xfId="3832"/>
    <cellStyle name="20% - 强调文字颜色 2 8 3 2" xfId="3836"/>
    <cellStyle name="20% - 强调文字颜色 2 8 3 3" xfId="3844"/>
    <cellStyle name="20% - 强调文字颜色 2 8 4" xfId="3851"/>
    <cellStyle name="20% - 强调文字颜色 2 8 5" xfId="3855"/>
    <cellStyle name="20% - 强调文字颜色 2 9" xfId="4648"/>
    <cellStyle name="20% - 强调文字颜色 2 9 2" xfId="3874"/>
    <cellStyle name="20% - 强调文字颜色 2 9 2 2" xfId="4656"/>
    <cellStyle name="20% - 强调文字颜色 2 9 2 2 2" xfId="1052"/>
    <cellStyle name="20% - 强调文字颜色 2 9 2 2 3" xfId="1061"/>
    <cellStyle name="20% - 强调文字颜色 2 9 2 3" xfId="4663"/>
    <cellStyle name="20% - 强调文字颜色 2 9 2 4" xfId="4668"/>
    <cellStyle name="20% - 强调文字颜色 2 9 3" xfId="3882"/>
    <cellStyle name="20% - 强调文字颜色 2 9 3 2" xfId="4673"/>
    <cellStyle name="20% - 强调文字颜色 2 9 3 3" xfId="4683"/>
    <cellStyle name="20% - 强调文字颜色 2 9 4" xfId="4688"/>
    <cellStyle name="20% - 强调文字颜色 2 9 5" xfId="4697"/>
    <cellStyle name="20% - 强调文字颜色 3 10" xfId="2656"/>
    <cellStyle name="20% - 强调文字颜色 3 10 2" xfId="2662"/>
    <cellStyle name="20% - 强调文字颜色 3 10 2 2" xfId="2666"/>
    <cellStyle name="20% - 强调文字颜色 3 10 2 3" xfId="502"/>
    <cellStyle name="20% - 强调文字颜色 3 10 3" xfId="2695"/>
    <cellStyle name="20% - 强调文字颜色 3 10 4" xfId="2709"/>
    <cellStyle name="20% - 强调文字颜色 3 11" xfId="2751"/>
    <cellStyle name="20% - 强调文字颜色 3 11 2" xfId="2754"/>
    <cellStyle name="20% - 强调文字颜色 3 11 2 2" xfId="2759"/>
    <cellStyle name="20% - 强调文字颜色 3 11 2 3" xfId="2768"/>
    <cellStyle name="20% - 强调文字颜色 3 11 3" xfId="2773"/>
    <cellStyle name="20% - 强调文字颜色 3 11 4" xfId="2790"/>
    <cellStyle name="20% - 强调文字颜色 3 12" xfId="2815"/>
    <cellStyle name="20% - 强调文字颜色 3 12 2" xfId="2818"/>
    <cellStyle name="20% - 强调文字颜色 3 12 2 2" xfId="2822"/>
    <cellStyle name="20% - 强调文字颜色 3 12 2 3" xfId="2824"/>
    <cellStyle name="20% - 强调文字颜色 3 12 3" xfId="2826"/>
    <cellStyle name="20% - 强调文字颜色 3 12 4" xfId="2828"/>
    <cellStyle name="20% - 强调文字颜色 3 13" xfId="2830"/>
    <cellStyle name="20% - 强调文字颜色 3 13 2" xfId="2833"/>
    <cellStyle name="20% - 强调文字颜色 3 13 3" xfId="2837"/>
    <cellStyle name="20% - 强调文字颜色 3 14" xfId="2841"/>
    <cellStyle name="20% - 强调文字颜色 3 15" xfId="346"/>
    <cellStyle name="20% - 强调文字颜色 3 16" xfId="35643"/>
    <cellStyle name="20% - 强调文字颜色 3 2" xfId="6204"/>
    <cellStyle name="20% - 强调文字颜色 3 2 10" xfId="788"/>
    <cellStyle name="20% - 强调文字颜色 3 2 10 2" xfId="6205"/>
    <cellStyle name="20% - 强调文字颜色 3 2 10 2 2" xfId="4124"/>
    <cellStyle name="20% - 强调文字颜色 3 2 10 2 3" xfId="6206"/>
    <cellStyle name="20% - 强调文字颜色 3 2 10 3" xfId="6207"/>
    <cellStyle name="20% - 强调文字颜色 3 2 10 4" xfId="6208"/>
    <cellStyle name="20% - 强调文字颜色 3 2 11" xfId="6211"/>
    <cellStyle name="20% - 强调文字颜色 3 2 11 2" xfId="6212"/>
    <cellStyle name="20% - 强调文字颜色 3 2 11 2 2" xfId="4153"/>
    <cellStyle name="20% - 强调文字颜色 3 2 11 2 3" xfId="6213"/>
    <cellStyle name="20% - 强调文字颜色 3 2 11 3" xfId="6214"/>
    <cellStyle name="20% - 强调文字颜色 3 2 11 4" xfId="6215"/>
    <cellStyle name="20% - 强调文字颜色 3 2 12" xfId="6220"/>
    <cellStyle name="20% - 强调文字颜色 3 2 12 2" xfId="1796"/>
    <cellStyle name="20% - 强调文字颜色 3 2 12 2 2" xfId="1802"/>
    <cellStyle name="20% - 强调文字颜色 3 2 12 2 3" xfId="1812"/>
    <cellStyle name="20% - 强调文字颜色 3 2 12 3" xfId="1826"/>
    <cellStyle name="20% - 强调文字颜色 3 2 12 4" xfId="1845"/>
    <cellStyle name="20% - 强调文字颜色 3 2 13" xfId="6223"/>
    <cellStyle name="20% - 强调文字颜色 3 2 13 2" xfId="4819"/>
    <cellStyle name="20% - 强调文字颜色 3 2 13 2 2" xfId="2874"/>
    <cellStyle name="20% - 强调文字颜色 3 2 13 2 3" xfId="6225"/>
    <cellStyle name="20% - 强调文字颜色 3 2 13 3" xfId="4822"/>
    <cellStyle name="20% - 强调文字颜色 3 2 13 4" xfId="6227"/>
    <cellStyle name="20% - 强调文字颜色 3 2 14" xfId="6228"/>
    <cellStyle name="20% - 强调文字颜色 3 2 14 2" xfId="4830"/>
    <cellStyle name="20% - 强调文字颜色 3 2 14 3" xfId="4836"/>
    <cellStyle name="20% - 强调文字颜色 3 2 15" xfId="6229"/>
    <cellStyle name="20% - 强调文字颜色 3 2 16" xfId="2560"/>
    <cellStyle name="20% - 强调文字颜色 3 2 2" xfId="6142"/>
    <cellStyle name="20% - 强调文字颜色 3 2 2 10" xfId="6230"/>
    <cellStyle name="20% - 强调文字颜色 3 2 2 2" xfId="3510"/>
    <cellStyle name="20% - 强调文字颜色 3 2 2 2 2" xfId="6233"/>
    <cellStyle name="20% - 强调文字颜色 3 2 2 2 2 2" xfId="6234"/>
    <cellStyle name="20% - 强调文字颜色 3 2 2 2 2 2 2" xfId="6235"/>
    <cellStyle name="20% - 强调文字颜色 3 2 2 2 2 2 2 2" xfId="6240"/>
    <cellStyle name="20% - 强调文字颜色 3 2 2 2 2 2 2 3" xfId="6241"/>
    <cellStyle name="20% - 强调文字颜色 3 2 2 2 2 2 3" xfId="5921"/>
    <cellStyle name="20% - 强调文字颜色 3 2 2 2 2 2 4" xfId="5478"/>
    <cellStyle name="20% - 强调文字颜色 3 2 2 2 2 3" xfId="6242"/>
    <cellStyle name="20% - 强调文字颜色 3 2 2 2 2 3 2" xfId="6243"/>
    <cellStyle name="20% - 强调文字颜色 3 2 2 2 2 3 2 2" xfId="749"/>
    <cellStyle name="20% - 强调文字颜色 3 2 2 2 2 3 2 3" xfId="6244"/>
    <cellStyle name="20% - 强调文字颜色 3 2 2 2 2 3 3" xfId="5931"/>
    <cellStyle name="20% - 强调文字颜色 3 2 2 2 2 3 4" xfId="2467"/>
    <cellStyle name="20% - 强调文字颜色 3 2 2 2 2 4" xfId="6246"/>
    <cellStyle name="20% - 强调文字颜色 3 2 2 2 2 4 2" xfId="5947"/>
    <cellStyle name="20% - 强调文字颜色 3 2 2 2 2 4 2 2" xfId="771"/>
    <cellStyle name="20% - 强调文字颜色 3 2 2 2 2 4 2 3" xfId="6247"/>
    <cellStyle name="20% - 强调文字颜色 3 2 2 2 2 4 3" xfId="6250"/>
    <cellStyle name="20% - 强调文字颜色 3 2 2 2 2 4 4" xfId="6252"/>
    <cellStyle name="20% - 强调文字颜色 3 2 2 2 2 5" xfId="6254"/>
    <cellStyle name="20% - 强调文字颜色 3 2 2 2 2 5 2" xfId="6255"/>
    <cellStyle name="20% - 强调文字颜色 3 2 2 2 2 5 2 2" xfId="6218"/>
    <cellStyle name="20% - 强调文字颜色 3 2 2 2 2 5 2 3" xfId="6221"/>
    <cellStyle name="20% - 强调文字颜色 3 2 2 2 2 5 3" xfId="6256"/>
    <cellStyle name="20% - 强调文字颜色 3 2 2 2 2 5 4" xfId="6258"/>
    <cellStyle name="20% - 强调文字颜色 3 2 2 2 2 6" xfId="6261"/>
    <cellStyle name="20% - 强调文字颜色 3 2 2 2 2 6 2" xfId="6263"/>
    <cellStyle name="20% - 强调文字颜色 3 2 2 2 2 6 3" xfId="6265"/>
    <cellStyle name="20% - 强调文字颜色 3 2 2 2 2 7" xfId="6267"/>
    <cellStyle name="20% - 强调文字颜色 3 2 2 2 2 8" xfId="6269"/>
    <cellStyle name="20% - 强调文字颜色 3 2 2 2 3" xfId="6271"/>
    <cellStyle name="20% - 强调文字颜色 3 2 2 2 3 2" xfId="6273"/>
    <cellStyle name="20% - 强调文字颜色 3 2 2 2 3 2 2" xfId="6276"/>
    <cellStyle name="20% - 强调文字颜色 3 2 2 2 3 2 3" xfId="6277"/>
    <cellStyle name="20% - 强调文字颜色 3 2 2 2 3 3" xfId="6279"/>
    <cellStyle name="20% - 强调文字颜色 3 2 2 2 3 4" xfId="6285"/>
    <cellStyle name="20% - 强调文字颜色 3 2 2 2 4" xfId="6286"/>
    <cellStyle name="20% - 强调文字颜色 3 2 2 2 4 2" xfId="5206"/>
    <cellStyle name="20% - 强调文字颜色 3 2 2 2 4 2 2" xfId="6288"/>
    <cellStyle name="20% - 强调文字颜色 3 2 2 2 4 2 3" xfId="2661"/>
    <cellStyle name="20% - 强调文字颜色 3 2 2 2 4 3" xfId="4599"/>
    <cellStyle name="20% - 强调文字颜色 3 2 2 2 4 4" xfId="4608"/>
    <cellStyle name="20% - 强调文字颜色 3 2 2 2 5" xfId="6289"/>
    <cellStyle name="20% - 强调文字颜色 3 2 2 2 5 2" xfId="6292"/>
    <cellStyle name="20% - 强调文字颜色 3 2 2 2 5 2 2" xfId="5135"/>
    <cellStyle name="20% - 强调文字颜色 3 2 2 2 5 2 3" xfId="3693"/>
    <cellStyle name="20% - 强调文字颜色 3 2 2 2 5 3" xfId="6294"/>
    <cellStyle name="20% - 强调文字颜色 3 2 2 2 5 4" xfId="6297"/>
    <cellStyle name="20% - 强调文字颜色 3 2 2 2 6" xfId="1246"/>
    <cellStyle name="20% - 强调文字颜色 3 2 2 2 6 2" xfId="1119"/>
    <cellStyle name="20% - 强调文字颜色 3 2 2 2 6 2 2" xfId="1318"/>
    <cellStyle name="20% - 强调文字颜色 3 2 2 2 6 2 3" xfId="1322"/>
    <cellStyle name="20% - 强调文字颜色 3 2 2 2 6 3" xfId="1328"/>
    <cellStyle name="20% - 强调文字颜色 3 2 2 2 6 4" xfId="21"/>
    <cellStyle name="20% - 强调文字颜色 3 2 2 2 7" xfId="1250"/>
    <cellStyle name="20% - 强调文字颜色 3 2 2 2 7 2" xfId="232"/>
    <cellStyle name="20% - 强调文字颜色 3 2 2 2 7 3" xfId="1331"/>
    <cellStyle name="20% - 强调文字颜色 3 2 2 2 8" xfId="1334"/>
    <cellStyle name="20% - 强调文字颜色 3 2 2 2 9" xfId="1337"/>
    <cellStyle name="20% - 强调文字颜色 3 2 2 3" xfId="5763"/>
    <cellStyle name="20% - 强调文字颜色 3 2 2 3 2" xfId="6300"/>
    <cellStyle name="20% - 强调文字颜色 3 2 2 3 2 2" xfId="3135"/>
    <cellStyle name="20% - 强调文字颜色 3 2 2 3 2 2 2" xfId="3139"/>
    <cellStyle name="20% - 强调文字颜色 3 2 2 3 2 2 2 2" xfId="2475"/>
    <cellStyle name="20% - 强调文字颜色 3 2 2 3 2 2 2 3" xfId="6302"/>
    <cellStyle name="20% - 强调文字颜色 3 2 2 3 2 2 3" xfId="3141"/>
    <cellStyle name="20% - 强调文字颜色 3 2 2 3 2 2 4" xfId="5676"/>
    <cellStyle name="20% - 强调文字颜色 3 2 2 3 2 3" xfId="3144"/>
    <cellStyle name="20% - 强调文字颜色 3 2 2 3 2 3 2" xfId="6304"/>
    <cellStyle name="20% - 强调文字颜色 3 2 2 3 2 3 3" xfId="6305"/>
    <cellStyle name="20% - 强调文字颜色 3 2 2 3 2 4" xfId="3150"/>
    <cellStyle name="20% - 强调文字颜色 3 2 2 3 2 5" xfId="6239"/>
    <cellStyle name="20% - 强调文字颜色 3 2 2 3 3" xfId="6307"/>
    <cellStyle name="20% - 强调文字颜色 3 2 2 3 3 2" xfId="3172"/>
    <cellStyle name="20% - 强调文字颜色 3 2 2 3 3 2 2" xfId="6309"/>
    <cellStyle name="20% - 强调文字颜色 3 2 2 3 3 2 3" xfId="6310"/>
    <cellStyle name="20% - 强调文字颜色 3 2 2 3 3 3" xfId="6312"/>
    <cellStyle name="20% - 强调文字颜色 3 2 2 3 3 4" xfId="6315"/>
    <cellStyle name="20% - 强调文字颜色 3 2 2 3 4" xfId="2670"/>
    <cellStyle name="20% - 强调文字颜色 3 2 2 3 4 2" xfId="2675"/>
    <cellStyle name="20% - 强调文字颜色 3 2 2 3 4 2 2" xfId="6318"/>
    <cellStyle name="20% - 强调文字颜色 3 2 2 3 4 2 3" xfId="5127"/>
    <cellStyle name="20% - 强调文字颜色 3 2 2 3 4 3" xfId="2680"/>
    <cellStyle name="20% - 强调文字颜色 3 2 2 3 4 4" xfId="4620"/>
    <cellStyle name="20% - 强调文字颜色 3 2 2 3 5" xfId="2685"/>
    <cellStyle name="20% - 强调文字颜色 3 2 2 3 5 2" xfId="6321"/>
    <cellStyle name="20% - 强调文字颜色 3 2 2 3 5 3" xfId="6324"/>
    <cellStyle name="20% - 强调文字颜色 3 2 2 3 6" xfId="1258"/>
    <cellStyle name="20% - 强调文字颜色 3 2 2 3 7" xfId="1341"/>
    <cellStyle name="20% - 强调文字颜色 3 2 2 4" xfId="5768"/>
    <cellStyle name="20% - 强调文字颜色 3 2 2 4 2" xfId="6328"/>
    <cellStyle name="20% - 强调文字颜色 3 2 2 4 2 2" xfId="3465"/>
    <cellStyle name="20% - 强调文字颜色 3 2 2 4 2 2 2" xfId="3471"/>
    <cellStyle name="20% - 强调文字颜色 3 2 2 4 2 2 3" xfId="3474"/>
    <cellStyle name="20% - 强调文字颜色 3 2 2 4 2 3" xfId="3478"/>
    <cellStyle name="20% - 强调文字颜色 3 2 2 4 2 4" xfId="740"/>
    <cellStyle name="20% - 强调文字颜色 3 2 2 4 3" xfId="6330"/>
    <cellStyle name="20% - 强调文字颜色 3 2 2 4 3 2" xfId="3495"/>
    <cellStyle name="20% - 强调文字颜色 3 2 2 4 3 2 2" xfId="169"/>
    <cellStyle name="20% - 强调文字颜色 3 2 2 4 3 2 3" xfId="18"/>
    <cellStyle name="20% - 强调文字颜色 3 2 2 4 3 3" xfId="6333"/>
    <cellStyle name="20% - 强调文字颜色 3 2 2 4 3 4" xfId="6336"/>
    <cellStyle name="20% - 强调文字颜色 3 2 2 4 4" xfId="2687"/>
    <cellStyle name="20% - 强调文字颜色 3 2 2 4 4 2" xfId="5222"/>
    <cellStyle name="20% - 强调文字颜色 3 2 2 4 4 3" xfId="4633"/>
    <cellStyle name="20% - 强调文字颜色 3 2 2 4 5" xfId="2690"/>
    <cellStyle name="20% - 强调文字颜色 3 2 2 4 6" xfId="1353"/>
    <cellStyle name="20% - 强调文字颜色 3 2 2 5" xfId="6339"/>
    <cellStyle name="20% - 强调文字颜色 3 2 2 5 2" xfId="6342"/>
    <cellStyle name="20% - 强调文字颜色 3 2 2 5 2 2" xfId="6345"/>
    <cellStyle name="20% - 强调文字颜色 3 2 2 5 2 3" xfId="6348"/>
    <cellStyle name="20% - 强调文字颜色 3 2 2 5 3" xfId="6351"/>
    <cellStyle name="20% - 强调文字颜色 3 2 2 5 4" xfId="1695"/>
    <cellStyle name="20% - 强调文字颜色 3 2 2 6" xfId="6354"/>
    <cellStyle name="20% - 强调文字颜色 3 2 2 6 2" xfId="779"/>
    <cellStyle name="20% - 强调文字颜色 3 2 2 6 2 2" xfId="783"/>
    <cellStyle name="20% - 强调文字颜色 3 2 2 6 2 3" xfId="787"/>
    <cellStyle name="20% - 强调文字颜色 3 2 2 6 3" xfId="419"/>
    <cellStyle name="20% - 强调文字颜色 3 2 2 6 4" xfId="62"/>
    <cellStyle name="20% - 强调文字颜色 3 2 2 7" xfId="6355"/>
    <cellStyle name="20% - 强调文字颜色 3 2 2 7 2" xfId="805"/>
    <cellStyle name="20% - 强调文字颜色 3 2 2 7 2 2" xfId="6357"/>
    <cellStyle name="20% - 强调文字颜色 3 2 2 7 2 3" xfId="6360"/>
    <cellStyle name="20% - 强调文字颜色 3 2 2 7 3" xfId="6363"/>
    <cellStyle name="20% - 强调文字颜色 3 2 2 7 4" xfId="4116"/>
    <cellStyle name="20% - 强调文字颜色 3 2 2 8" xfId="2525"/>
    <cellStyle name="20% - 强调文字颜色 3 2 2 8 2" xfId="832"/>
    <cellStyle name="20% - 强调文字颜色 3 2 2 8 3" xfId="2532"/>
    <cellStyle name="20% - 强调文字颜色 3 2 2 9" xfId="2534"/>
    <cellStyle name="20% - 强调文字颜色 3 2 2_11" xfId="6184"/>
    <cellStyle name="20% - 强调文字颜色 3 2 3" xfId="6145"/>
    <cellStyle name="20% - 强调文字颜色 3 2 3 10" xfId="6062"/>
    <cellStyle name="20% - 强调文字颜色 3 2 3 11" xfId="87"/>
    <cellStyle name="20% - 强调文字颜色 3 2 3 2" xfId="6364"/>
    <cellStyle name="20% - 强调文字颜色 3 2 3 2 2" xfId="6367"/>
    <cellStyle name="20% - 强调文字颜色 3 2 3 2 2 2" xfId="4405"/>
    <cellStyle name="20% - 强调文字颜色 3 2 3 2 2 2 2" xfId="1276"/>
    <cellStyle name="20% - 强调文字颜色 3 2 3 2 2 2 2 2" xfId="1621"/>
    <cellStyle name="20% - 强调文字颜色 3 2 3 2 2 2 2 3" xfId="4525"/>
    <cellStyle name="20% - 强调文字颜色 3 2 3 2 2 2 3" xfId="1284"/>
    <cellStyle name="20% - 强调文字颜色 3 2 3 2 2 2 4" xfId="4532"/>
    <cellStyle name="20% - 强调文字颜色 3 2 3 2 2 3" xfId="4412"/>
    <cellStyle name="20% - 强调文字颜色 3 2 3 2 2 3 2" xfId="1293"/>
    <cellStyle name="20% - 强调文字颜色 3 2 3 2 2 3 2 2" xfId="4534"/>
    <cellStyle name="20% - 强调文字颜色 3 2 3 2 2 3 2 3" xfId="4538"/>
    <cellStyle name="20% - 强调文字颜色 3 2 3 2 2 3 3" xfId="4545"/>
    <cellStyle name="20% - 强调文字颜色 3 2 3 2 2 3 4" xfId="4551"/>
    <cellStyle name="20% - 强调文字颜色 3 2 3 2 2 4" xfId="4554"/>
    <cellStyle name="20% - 强调文字颜色 3 2 3 2 2 4 2" xfId="4558"/>
    <cellStyle name="20% - 强调文字颜色 3 2 3 2 2 4 2 2" xfId="5531"/>
    <cellStyle name="20% - 强调文字颜色 3 2 3 2 2 4 2 3" xfId="6369"/>
    <cellStyle name="20% - 强调文字颜色 3 2 3 2 2 4 3" xfId="4562"/>
    <cellStyle name="20% - 强调文字颜色 3 2 3 2 2 4 4" xfId="6373"/>
    <cellStyle name="20% - 强调文字颜色 3 2 3 2 2 5" xfId="4568"/>
    <cellStyle name="20% - 强调文字颜色 3 2 3 2 2 5 2" xfId="6375"/>
    <cellStyle name="20% - 强调文字颜色 3 2 3 2 2 5 3" xfId="6377"/>
    <cellStyle name="20% - 强调文字颜色 3 2 3 2 2 6" xfId="4577"/>
    <cellStyle name="20% - 强调文字颜色 3 2 3 2 2 7" xfId="6381"/>
    <cellStyle name="20% - 强调文字颜色 3 2 3 2 3" xfId="6384"/>
    <cellStyle name="20% - 强调文字颜色 3 2 3 2 3 2" xfId="4591"/>
    <cellStyle name="20% - 强调文字颜色 3 2 3 2 3 2 2" xfId="1309"/>
    <cellStyle name="20% - 强调文字颜色 3 2 3 2 3 2 3" xfId="564"/>
    <cellStyle name="20% - 强调文字颜色 3 2 3 2 3 3" xfId="3912"/>
    <cellStyle name="20% - 强调文字颜色 3 2 3 2 3 4" xfId="3916"/>
    <cellStyle name="20% - 强调文字颜色 3 2 3 2 4" xfId="6385"/>
    <cellStyle name="20% - 强调文字颜色 3 2 3 2 4 2" xfId="4611"/>
    <cellStyle name="20% - 强调文字颜色 3 2 3 2 4 2 2" xfId="1327"/>
    <cellStyle name="20% - 强调文字颜色 3 2 3 2 4 2 3" xfId="20"/>
    <cellStyle name="20% - 强调文字颜色 3 2 3 2 4 3" xfId="4712"/>
    <cellStyle name="20% - 强调文字颜色 3 2 3 2 4 4" xfId="4714"/>
    <cellStyle name="20% - 强调文字颜色 3 2 3 2 5" xfId="4349"/>
    <cellStyle name="20% - 强调文字颜色 3 2 3 2 5 2" xfId="4625"/>
    <cellStyle name="20% - 强调文字颜色 3 2 3 2 5 2 2" xfId="1176"/>
    <cellStyle name="20% - 强调文字颜色 3 2 3 2 5 2 3" xfId="6386"/>
    <cellStyle name="20% - 强调文字颜色 3 2 3 2 5 3" xfId="6389"/>
    <cellStyle name="20% - 强调文字颜色 3 2 3 2 5 4" xfId="6392"/>
    <cellStyle name="20% - 强调文字颜色 3 2 3 2 6" xfId="1445"/>
    <cellStyle name="20% - 强调文字颜色 3 2 3 2 6 2" xfId="1448"/>
    <cellStyle name="20% - 强调文字颜色 3 2 3 2 6 2 2" xfId="1362"/>
    <cellStyle name="20% - 强调文字颜色 3 2 3 2 6 2 3" xfId="1452"/>
    <cellStyle name="20% - 强调文字颜色 3 2 3 2 6 3" xfId="1456"/>
    <cellStyle name="20% - 强调文字颜色 3 2 3 2 6 4" xfId="1462"/>
    <cellStyle name="20% - 强调文字颜色 3 2 3 2 7" xfId="1468"/>
    <cellStyle name="20% - 强调文字颜色 3 2 3 2 7 2" xfId="1473"/>
    <cellStyle name="20% - 强调文字颜色 3 2 3 2 7 3" xfId="1475"/>
    <cellStyle name="20% - 强调文字颜色 3 2 3 2 8" xfId="1477"/>
    <cellStyle name="20% - 强调文字颜色 3 2 3 2 9" xfId="1481"/>
    <cellStyle name="20% - 强调文字颜色 3 2 3 3" xfId="6393"/>
    <cellStyle name="20% - 强调文字颜色 3 2 3 3 2" xfId="6396"/>
    <cellStyle name="20% - 强调文字颜色 3 2 3 3 2 2" xfId="4684"/>
    <cellStyle name="20% - 强调文字颜色 3 2 3 3 2 2 2" xfId="1397"/>
    <cellStyle name="20% - 强调文字颜色 3 2 3 3 2 2 2 2" xfId="6397"/>
    <cellStyle name="20% - 强调文字颜色 3 2 3 3 2 2 2 3" xfId="6399"/>
    <cellStyle name="20% - 强调文字颜色 3 2 3 3 2 2 3" xfId="1402"/>
    <cellStyle name="20% - 强调文字颜色 3 2 3 3 2 2 4" xfId="6403"/>
    <cellStyle name="20% - 强调文字颜色 3 2 3 3 2 3" xfId="4694"/>
    <cellStyle name="20% - 强调文字颜色 3 2 3 3 2 3 2" xfId="1410"/>
    <cellStyle name="20% - 强调文字颜色 3 2 3 3 2 3 3" xfId="6405"/>
    <cellStyle name="20% - 强调文字颜色 3 2 3 3 2 4" xfId="718"/>
    <cellStyle name="20% - 强调文字颜色 3 2 3 3 2 5" xfId="728"/>
    <cellStyle name="20% - 强调文字颜色 3 2 3 3 3" xfId="6407"/>
    <cellStyle name="20% - 强调文字颜色 3 2 3 3 3 2" xfId="4707"/>
    <cellStyle name="20% - 强调文字颜色 3 2 3 3 3 2 2" xfId="1421"/>
    <cellStyle name="20% - 强调文字颜色 3 2 3 3 3 2 3" xfId="1425"/>
    <cellStyle name="20% - 强调文字颜色 3 2 3 3 3 3" xfId="3941"/>
    <cellStyle name="20% - 强调文字颜色 3 2 3 3 3 4" xfId="3947"/>
    <cellStyle name="20% - 强调文字颜色 3 2 3 3 4" xfId="2698"/>
    <cellStyle name="20% - 强调文字颜色 3 2 3 3 4 2" xfId="4716"/>
    <cellStyle name="20% - 强调文字颜色 3 2 3 3 4 2 2" xfId="1454"/>
    <cellStyle name="20% - 强调文字颜色 3 2 3 3 4 2 3" xfId="1460"/>
    <cellStyle name="20% - 强调文字颜色 3 2 3 3 4 3" xfId="6409"/>
    <cellStyle name="20% - 强调文字颜色 3 2 3 3 4 4" xfId="6411"/>
    <cellStyle name="20% - 强调文字颜色 3 2 3 3 5" xfId="2700"/>
    <cellStyle name="20% - 强调文字颜色 3 2 3 3 5 2" xfId="6412"/>
    <cellStyle name="20% - 强调文字颜色 3 2 3 3 5 2 2" xfId="1491"/>
    <cellStyle name="20% - 强调文字颜色 3 2 3 3 5 2 3" xfId="6413"/>
    <cellStyle name="20% - 强调文字颜色 3 2 3 3 5 3" xfId="6414"/>
    <cellStyle name="20% - 强调文字颜色 3 2 3 3 5 4" xfId="6415"/>
    <cellStyle name="20% - 强调文字颜色 3 2 3 3 6" xfId="1487"/>
    <cellStyle name="20% - 强调文字颜色 3 2 3 3 6 2" xfId="552"/>
    <cellStyle name="20% - 强调文字颜色 3 2 3 3 6 3" xfId="1490"/>
    <cellStyle name="20% - 强调文字颜色 3 2 3 3 7" xfId="1495"/>
    <cellStyle name="20% - 强调文字颜色 3 2 3 3 8" xfId="1501"/>
    <cellStyle name="20% - 强调文字颜色 3 2 3 4" xfId="6417"/>
    <cellStyle name="20% - 强调文字颜色 3 2 3 4 2" xfId="6420"/>
    <cellStyle name="20% - 强调文字颜色 3 2 3 4 2 2" xfId="4740"/>
    <cellStyle name="20% - 强调文字颜色 3 2 3 4 2 2 2" xfId="6422"/>
    <cellStyle name="20% - 强调文字颜色 3 2 3 4 2 2 3" xfId="6423"/>
    <cellStyle name="20% - 强调文字颜色 3 2 3 4 2 3" xfId="6425"/>
    <cellStyle name="20% - 强调文字颜色 3 2 3 4 2 4" xfId="217"/>
    <cellStyle name="20% - 强调文字颜色 3 2 3 4 3" xfId="6428"/>
    <cellStyle name="20% - 强调文字颜色 3 2 3 4 3 2" xfId="4747"/>
    <cellStyle name="20% - 强调文字颜色 3 2 3 4 3 2 2" xfId="6429"/>
    <cellStyle name="20% - 强调文字颜色 3 2 3 4 3 2 3" xfId="6430"/>
    <cellStyle name="20% - 强调文字颜色 3 2 3 4 3 3" xfId="6431"/>
    <cellStyle name="20% - 强调文字颜色 3 2 3 4 3 4" xfId="6432"/>
    <cellStyle name="20% - 强调文字颜色 3 2 3 4 4" xfId="6434"/>
    <cellStyle name="20% - 强调文字颜色 3 2 3 4 4 2" xfId="1652"/>
    <cellStyle name="20% - 强调文字颜色 3 2 3 4 4 3" xfId="544"/>
    <cellStyle name="20% - 强调文字颜色 3 2 3 4 5" xfId="5867"/>
    <cellStyle name="20% - 强调文字颜色 3 2 3 4 6" xfId="1510"/>
    <cellStyle name="20% - 强调文字颜色 3 2 3 5" xfId="6435"/>
    <cellStyle name="20% - 强调文字颜色 3 2 3 5 2" xfId="6437"/>
    <cellStyle name="20% - 强调文字颜色 3 2 3 5 2 2" xfId="6438"/>
    <cellStyle name="20% - 强调文字颜色 3 2 3 5 2 3" xfId="5555"/>
    <cellStyle name="20% - 强调文字颜色 3 2 3 5 3" xfId="6439"/>
    <cellStyle name="20% - 强调文字颜色 3 2 3 5 4" xfId="6440"/>
    <cellStyle name="20% - 强调文字颜色 3 2 3 6" xfId="6441"/>
    <cellStyle name="20% - 强调文字颜色 3 2 3 6 2" xfId="894"/>
    <cellStyle name="20% - 强调文字颜色 3 2 3 6 2 2" xfId="6442"/>
    <cellStyle name="20% - 强调文字颜色 3 2 3 6 2 3" xfId="6447"/>
    <cellStyle name="20% - 强调文字颜色 3 2 3 6 3" xfId="433"/>
    <cellStyle name="20% - 强调文字颜色 3 2 3 6 4" xfId="5995"/>
    <cellStyle name="20% - 强调文字颜色 3 2 3 7" xfId="6448"/>
    <cellStyle name="20% - 强调文字颜色 3 2 3 7 2" xfId="909"/>
    <cellStyle name="20% - 强调文字颜色 3 2 3 7 2 2" xfId="6449"/>
    <cellStyle name="20% - 强调文字颜色 3 2 3 7 2 3" xfId="6453"/>
    <cellStyle name="20% - 强调文字颜色 3 2 3 7 3" xfId="6454"/>
    <cellStyle name="20% - 强调文字颜色 3 2 3 7 4" xfId="4208"/>
    <cellStyle name="20% - 强调文字颜色 3 2 3 8" xfId="2540"/>
    <cellStyle name="20% - 强调文字颜色 3 2 3 8 2" xfId="941"/>
    <cellStyle name="20% - 强调文字颜色 3 2 3 8 2 2" xfId="6455"/>
    <cellStyle name="20% - 强调文字颜色 3 2 3 8 2 3" xfId="6458"/>
    <cellStyle name="20% - 强调文字颜色 3 2 3 8 3" xfId="6459"/>
    <cellStyle name="20% - 强调文字颜色 3 2 3 8 4" xfId="4248"/>
    <cellStyle name="20% - 强调文字颜色 3 2 3 9" xfId="2544"/>
    <cellStyle name="20% - 强调文字颜色 3 2 3 9 2" xfId="970"/>
    <cellStyle name="20% - 强调文字颜色 3 2 3 9 3" xfId="6460"/>
    <cellStyle name="20% - 强调文字颜色 3 2 3_11" xfId="3957"/>
    <cellStyle name="20% - 强调文字颜色 3 2 4" xfId="6461"/>
    <cellStyle name="20% - 强调文字颜色 3 2 4 10" xfId="5832"/>
    <cellStyle name="20% - 强调文字颜色 3 2 4 2" xfId="6463"/>
    <cellStyle name="20% - 强调文字颜色 3 2 4 2 2" xfId="6466"/>
    <cellStyle name="20% - 强调文字颜色 3 2 4 2 2 2" xfId="1822"/>
    <cellStyle name="20% - 强调文字颜色 3 2 4 2 2 2 2" xfId="1830"/>
    <cellStyle name="20% - 强调文字颜色 3 2 4 2 2 2 3" xfId="1836"/>
    <cellStyle name="20% - 强调文字颜色 3 2 4 2 2 3" xfId="1844"/>
    <cellStyle name="20% - 强调文字颜色 3 2 4 2 2 4" xfId="1853"/>
    <cellStyle name="20% - 强调文字颜色 3 2 4 2 3" xfId="6468"/>
    <cellStyle name="20% - 强调文字颜色 3 2 4 2 3 2" xfId="4821"/>
    <cellStyle name="20% - 强调文字颜色 3 2 4 2 3 2 2" xfId="2886"/>
    <cellStyle name="20% - 强调文字颜色 3 2 4 2 3 2 3" xfId="6470"/>
    <cellStyle name="20% - 强调文字颜色 3 2 4 2 3 3" xfId="6226"/>
    <cellStyle name="20% - 强调文字颜色 3 2 4 2 3 4" xfId="6472"/>
    <cellStyle name="20% - 强调文字颜色 3 2 4 2 4" xfId="6475"/>
    <cellStyle name="20% - 强调文字颜色 3 2 4 2 4 2" xfId="4837"/>
    <cellStyle name="20% - 强调文字颜色 3 2 4 2 4 2 2" xfId="5013"/>
    <cellStyle name="20% - 强调文字颜色 3 2 4 2 4 2 3" xfId="6483"/>
    <cellStyle name="20% - 强调文字颜色 3 2 4 2 4 3" xfId="1638"/>
    <cellStyle name="20% - 强调文字颜色 3 2 4 2 4 4" xfId="1645"/>
    <cellStyle name="20% - 强调文字颜色 3 2 4 2 5" xfId="6485"/>
    <cellStyle name="20% - 强调文字颜色 3 2 4 2 5 2" xfId="4849"/>
    <cellStyle name="20% - 强调文字颜色 3 2 4 2 5 3" xfId="6486"/>
    <cellStyle name="20% - 强调文字颜色 3 2 4 2 6" xfId="6487"/>
    <cellStyle name="20% - 强调文字颜色 3 2 4 2 7" xfId="1806"/>
    <cellStyle name="20% - 强调文字颜色 3 2 4 3" xfId="6488"/>
    <cellStyle name="20% - 强调文字颜色 3 2 4 3 2" xfId="6490"/>
    <cellStyle name="20% - 强调文字颜色 3 2 4 3 2 2" xfId="4883"/>
    <cellStyle name="20% - 强调文字颜色 3 2 4 3 2 2 2" xfId="5094"/>
    <cellStyle name="20% - 强调文字颜色 3 2 4 3 2 2 3" xfId="6491"/>
    <cellStyle name="20% - 强调文字颜色 3 2 4 3 2 3" xfId="4890"/>
    <cellStyle name="20% - 强调文字颜色 3 2 4 3 2 4" xfId="6497"/>
    <cellStyle name="20% - 强调文字颜色 3 2 4 3 3" xfId="6498"/>
    <cellStyle name="20% - 强调文字颜色 3 2 4 3 3 2" xfId="4900"/>
    <cellStyle name="20% - 强调文字颜色 3 2 4 3 3 3" xfId="6500"/>
    <cellStyle name="20% - 强调文字颜色 3 2 4 3 4" xfId="2714"/>
    <cellStyle name="20% - 强调文字颜色 3 2 4 3 5" xfId="2717"/>
    <cellStyle name="20% - 强调文字颜色 3 2 4 4" xfId="6502"/>
    <cellStyle name="20% - 强调文字颜色 3 2 4 4 2" xfId="6503"/>
    <cellStyle name="20% - 强调文字颜色 3 2 4 4 2 2" xfId="4951"/>
    <cellStyle name="20% - 强调文字颜色 3 2 4 4 2 3" xfId="6504"/>
    <cellStyle name="20% - 强调文字颜色 3 2 4 4 3" xfId="6505"/>
    <cellStyle name="20% - 强调文字颜色 3 2 4 4 4" xfId="6507"/>
    <cellStyle name="20% - 强调文字颜色 3 2 4 5" xfId="6510"/>
    <cellStyle name="20% - 强调文字颜色 3 2 4 5 2" xfId="6512"/>
    <cellStyle name="20% - 强调文字颜色 3 2 4 5 2 2" xfId="1837"/>
    <cellStyle name="20% - 强调文字颜色 3 2 4 5 2 3" xfId="4801"/>
    <cellStyle name="20% - 强调文字颜色 3 2 4 5 3" xfId="6513"/>
    <cellStyle name="20% - 强调文字颜色 3 2 4 5 4" xfId="6515"/>
    <cellStyle name="20% - 强调文字颜色 3 2 4 6" xfId="6517"/>
    <cellStyle name="20% - 强调文字颜色 3 2 4 6 2" xfId="1032"/>
    <cellStyle name="20% - 强调文字颜色 3 2 4 6 2 2" xfId="6471"/>
    <cellStyle name="20% - 强调文字颜色 3 2 4 6 2 3" xfId="6519"/>
    <cellStyle name="20% - 强调文字颜色 3 2 4 6 3" xfId="6521"/>
    <cellStyle name="20% - 强调文字颜色 3 2 4 6 4" xfId="6524"/>
    <cellStyle name="20% - 强调文字颜色 3 2 4 7" xfId="1943"/>
    <cellStyle name="20% - 强调文字颜色 3 2 4 7 2" xfId="1058"/>
    <cellStyle name="20% - 强调文字颜色 3 2 4 7 2 2" xfId="6484"/>
    <cellStyle name="20% - 强调文字颜色 3 2 4 7 2 3" xfId="6528"/>
    <cellStyle name="20% - 强调文字颜色 3 2 4 7 3" xfId="6530"/>
    <cellStyle name="20% - 强调文字颜色 3 2 4 7 4" xfId="4313"/>
    <cellStyle name="20% - 强调文字颜色 3 2 4 8" xfId="1947"/>
    <cellStyle name="20% - 强调文字颜色 3 2 4 8 2" xfId="6534"/>
    <cellStyle name="20% - 强调文字颜色 3 2 4 8 3" xfId="6537"/>
    <cellStyle name="20% - 强调文字颜色 3 2 4 9" xfId="6538"/>
    <cellStyle name="20% - 强调文字颜色 3 2 5" xfId="6540"/>
    <cellStyle name="20% - 强调文字颜色 3 2 5 2" xfId="6543"/>
    <cellStyle name="20% - 强调文字颜色 3 2 5 2 2" xfId="6544"/>
    <cellStyle name="20% - 强调文字颜色 3 2 5 2 2 2" xfId="2202"/>
    <cellStyle name="20% - 强调文字颜色 3 2 5 2 2 2 2" xfId="4721"/>
    <cellStyle name="20% - 强调文字颜色 3 2 5 2 2 2 3" xfId="4751"/>
    <cellStyle name="20% - 强调文字颜色 3 2 5 2 2 3" xfId="2209"/>
    <cellStyle name="20% - 强调文字颜色 3 2 5 2 2 4" xfId="6546"/>
    <cellStyle name="20% - 强调文字颜色 3 2 5 2 3" xfId="6547"/>
    <cellStyle name="20% - 强调文字颜色 3 2 5 2 3 2" xfId="5050"/>
    <cellStyle name="20% - 强调文字颜色 3 2 5 2 3 3" xfId="6078"/>
    <cellStyle name="20% - 强调文字颜色 3 2 5 2 4" xfId="6548"/>
    <cellStyle name="20% - 强调文字颜色 3 2 5 2 5" xfId="6550"/>
    <cellStyle name="20% - 强调文字颜色 3 2 5 3" xfId="6552"/>
    <cellStyle name="20% - 强调文字颜色 3 2 5 3 2" xfId="6553"/>
    <cellStyle name="20% - 强调文字颜色 3 2 5 3 2 2" xfId="5072"/>
    <cellStyle name="20% - 强调文字颜色 3 2 5 3 2 3" xfId="6554"/>
    <cellStyle name="20% - 强调文字颜色 3 2 5 3 3" xfId="6555"/>
    <cellStyle name="20% - 强调文字颜色 3 2 5 3 4" xfId="2732"/>
    <cellStyle name="20% - 强调文字颜色 3 2 5 4" xfId="6556"/>
    <cellStyle name="20% - 强调文字颜色 3 2 5 4 2" xfId="6558"/>
    <cellStyle name="20% - 强调文字颜色 3 2 5 4 2 2" xfId="6559"/>
    <cellStyle name="20% - 强调文字颜色 3 2 5 4 2 3" xfId="34"/>
    <cellStyle name="20% - 强调文字颜色 3 2 5 4 3" xfId="6560"/>
    <cellStyle name="20% - 强调文字颜色 3 2 5 4 4" xfId="99"/>
    <cellStyle name="20% - 强调文字颜色 3 2 5 5" xfId="6563"/>
    <cellStyle name="20% - 强调文字颜色 3 2 5 5 2" xfId="6565"/>
    <cellStyle name="20% - 强调文字颜色 3 2 5 5 2 2" xfId="6492"/>
    <cellStyle name="20% - 强调文字颜色 3 2 5 5 2 3" xfId="411"/>
    <cellStyle name="20% - 强调文字颜色 3 2 5 5 3" xfId="6567"/>
    <cellStyle name="20% - 强调文字颜色 3 2 5 5 4" xfId="6570"/>
    <cellStyle name="20% - 强调文字颜色 3 2 5 6" xfId="6572"/>
    <cellStyle name="20% - 强调文字颜色 3 2 5 6 2" xfId="6573"/>
    <cellStyle name="20% - 强调文字颜色 3 2 5 6 3" xfId="6574"/>
    <cellStyle name="20% - 强调文字颜色 3 2 5 7" xfId="6575"/>
    <cellStyle name="20% - 强调文字颜色 3 2 5 8" xfId="3604"/>
    <cellStyle name="20% - 强调文字颜色 3 2 6" xfId="6577"/>
    <cellStyle name="20% - 强调文字颜色 3 2 6 2" xfId="6578"/>
    <cellStyle name="20% - 强调文字颜色 3 2 6 2 2" xfId="2840"/>
    <cellStyle name="20% - 强调文字颜色 3 2 6 2 2 2" xfId="5139"/>
    <cellStyle name="20% - 强调文字颜色 3 2 6 2 2 3" xfId="6581"/>
    <cellStyle name="20% - 强调文字颜色 3 2 6 2 3" xfId="6583"/>
    <cellStyle name="20% - 强调文字颜色 3 2 6 2 4" xfId="6584"/>
    <cellStyle name="20% - 强调文字颜色 3 2 6 3" xfId="6585"/>
    <cellStyle name="20% - 强调文字颜色 3 2 6 3 2" xfId="2849"/>
    <cellStyle name="20% - 强调文字颜色 3 2 6 3 2 2" xfId="6586"/>
    <cellStyle name="20% - 强调文字颜色 3 2 6 3 2 3" xfId="6588"/>
    <cellStyle name="20% - 强调文字颜色 3 2 6 3 3" xfId="6590"/>
    <cellStyle name="20% - 强调文字颜色 3 2 6 3 4" xfId="6591"/>
    <cellStyle name="20% - 强调文字颜色 3 2 6 4" xfId="5997"/>
    <cellStyle name="20% - 强调文字颜色 3 2 6 4 2" xfId="400"/>
    <cellStyle name="20% - 强调文字颜色 3 2 6 4 2 2" xfId="6592"/>
    <cellStyle name="20% - 强调文字颜色 3 2 6 4 2 3" xfId="6594"/>
    <cellStyle name="20% - 强调文字颜色 3 2 6 4 3" xfId="6596"/>
    <cellStyle name="20% - 强调文字颜色 3 2 6 4 4" xfId="6598"/>
    <cellStyle name="20% - 强调文字颜色 3 2 6 5" xfId="6601"/>
    <cellStyle name="20% - 强调文字颜色 3 2 6 5 2" xfId="6603"/>
    <cellStyle name="20% - 强调文字颜色 3 2 6 5 3" xfId="6605"/>
    <cellStyle name="20% - 强调文字颜色 3 2 6 6" xfId="6607"/>
    <cellStyle name="20% - 强调文字颜色 3 2 6 7" xfId="6608"/>
    <cellStyle name="20% - 强调文字颜色 3 2 7" xfId="6610"/>
    <cellStyle name="20% - 强调文字颜色 3 2 7 2" xfId="3365"/>
    <cellStyle name="20% - 强调文字颜色 3 2 7 2 2" xfId="3369"/>
    <cellStyle name="20% - 强调文字颜色 3 2 7 2 3" xfId="3374"/>
    <cellStyle name="20% - 强调文字颜色 3 2 7 3" xfId="3378"/>
    <cellStyle name="20% - 强调文字颜色 3 2 7 4" xfId="3391"/>
    <cellStyle name="20% - 强调文字颜色 3 2 8" xfId="6325"/>
    <cellStyle name="20% - 强调文字颜色 3 2 8 2" xfId="3463"/>
    <cellStyle name="20% - 强调文字颜色 3 2 8 2 2" xfId="3469"/>
    <cellStyle name="20% - 强调文字颜色 3 2 8 2 3" xfId="3473"/>
    <cellStyle name="20% - 强调文字颜色 3 2 8 3" xfId="3476"/>
    <cellStyle name="20% - 强调文字颜色 3 2 8 4" xfId="736"/>
    <cellStyle name="20% - 强调文字颜色 3 2 9" xfId="6329"/>
    <cellStyle name="20% - 强调文字颜色 3 2 9 2" xfId="3492"/>
    <cellStyle name="20% - 强调文字颜色 3 2 9 2 2" xfId="167"/>
    <cellStyle name="20% - 强调文字颜色 3 2 9 2 3" xfId="16"/>
    <cellStyle name="20% - 强调文字颜色 3 2 9 3" xfId="6331"/>
    <cellStyle name="20% - 强调文字颜色 3 2 9 4" xfId="6335"/>
    <cellStyle name="20% - 强调文字颜色 3 2_11" xfId="5801"/>
    <cellStyle name="20% - 强调文字颜色 3 3" xfId="6612"/>
    <cellStyle name="20% - 强调文字颜色 3 3 10" xfId="1888"/>
    <cellStyle name="20% - 强调文字颜色 3 3 10 2" xfId="4827"/>
    <cellStyle name="20% - 强调文字颜色 3 3 10 2 2" xfId="4510"/>
    <cellStyle name="20% - 强调文字颜色 3 3 10 2 3" xfId="6613"/>
    <cellStyle name="20% - 强调文字颜色 3 3 10 3" xfId="935"/>
    <cellStyle name="20% - 强调文字颜色 3 3 10 4" xfId="1045"/>
    <cellStyle name="20% - 强调文字颜色 3 3 11" xfId="4831"/>
    <cellStyle name="20% - 强调文字颜色 3 3 11 2" xfId="6615"/>
    <cellStyle name="20% - 强调文字颜色 3 3 11 2 2" xfId="6616"/>
    <cellStyle name="20% - 强调文字颜色 3 3 11 2 3" xfId="3020"/>
    <cellStyle name="20% - 强调文字颜色 3 3 11 3" xfId="6620"/>
    <cellStyle name="20% - 强调文字颜色 3 3 11 4" xfId="6622"/>
    <cellStyle name="20% - 强调文字颜色 3 3 12" xfId="4834"/>
    <cellStyle name="20% - 强调文字颜色 3 3 12 2" xfId="5011"/>
    <cellStyle name="20% - 强调文字颜色 3 3 12 2 2" xfId="6625"/>
    <cellStyle name="20% - 强调文字颜色 3 3 12 2 3" xfId="3104"/>
    <cellStyle name="20% - 强调文字颜色 3 3 12 3" xfId="6479"/>
    <cellStyle name="20% - 强调文字颜色 3 3 12 4" xfId="6526"/>
    <cellStyle name="20% - 强调文字颜色 3 3 13" xfId="1636"/>
    <cellStyle name="20% - 强调文字颜色 3 3 13 2" xfId="6629"/>
    <cellStyle name="20% - 强调文字颜色 3 3 13 2 2" xfId="5211"/>
    <cellStyle name="20% - 强调文字颜色 3 3 13 2 3" xfId="3167"/>
    <cellStyle name="20% - 强调文字颜色 3 3 13 3" xfId="6632"/>
    <cellStyle name="20% - 强调文字颜色 3 3 13 4" xfId="6634"/>
    <cellStyle name="20% - 强调文字颜色 3 3 14" xfId="1641"/>
    <cellStyle name="20% - 强调文字颜色 3 3 14 2" xfId="6637"/>
    <cellStyle name="20% - 强调文字颜色 3 3 14 2 2" xfId="6640"/>
    <cellStyle name="20% - 强调文字颜色 3 3 14 2 3" xfId="6643"/>
    <cellStyle name="20% - 强调文字颜色 3 3 14 3" xfId="4319"/>
    <cellStyle name="20% - 强调文字颜色 3 3 14 4" xfId="4322"/>
    <cellStyle name="20% - 强调文字颜色 3 3 15" xfId="2553"/>
    <cellStyle name="20% - 强调文字颜色 3 3 15 2" xfId="2557"/>
    <cellStyle name="20% - 强调文字颜色 3 3 15 3" xfId="2562"/>
    <cellStyle name="20% - 强调文字颜色 3 3 16" xfId="2566"/>
    <cellStyle name="20% - 强调文字颜色 3 3 17" xfId="2570"/>
    <cellStyle name="20% - 强调文字颜色 3 3 2" xfId="6164"/>
    <cellStyle name="20% - 强调文字颜色 3 3 2 10" xfId="1271"/>
    <cellStyle name="20% - 强调文字颜色 3 3 2 2" xfId="3527"/>
    <cellStyle name="20% - 强调文字颜色 3 3 2 2 2" xfId="6647"/>
    <cellStyle name="20% - 强调文字颜色 3 3 2 2 2 2" xfId="6648"/>
    <cellStyle name="20% - 强调文字颜色 3 3 2 2 2 2 2" xfId="5526"/>
    <cellStyle name="20% - 强调文字颜色 3 3 2 2 2 2 2 2" xfId="3398"/>
    <cellStyle name="20% - 强调文字颜色 3 3 2 2 2 2 2 3" xfId="3480"/>
    <cellStyle name="20% - 强调文字颜色 3 3 2 2 2 2 3" xfId="4194"/>
    <cellStyle name="20% - 强调文字颜色 3 3 2 2 2 2 4" xfId="4197"/>
    <cellStyle name="20% - 强调文字颜色 3 3 2 2 2 3" xfId="1878"/>
    <cellStyle name="20% - 强调文字颜色 3 3 2 2 2 3 2" xfId="4459"/>
    <cellStyle name="20% - 强调文字颜色 3 3 2 2 2 3 2 2" xfId="3999"/>
    <cellStyle name="20% - 强调文字颜色 3 3 2 2 2 3 2 3" xfId="4017"/>
    <cellStyle name="20% - 强调文字颜色 3 3 2 2 2 3 3" xfId="5529"/>
    <cellStyle name="20% - 强调文字颜色 3 3 2 2 2 3 4" xfId="5021"/>
    <cellStyle name="20% - 强调文字颜色 3 3 2 2 2 4" xfId="1881"/>
    <cellStyle name="20% - 强调文字颜色 3 3 2 2 2 4 2" xfId="2336"/>
    <cellStyle name="20% - 强调文字颜色 3 3 2 2 2 4 2 2" xfId="4155"/>
    <cellStyle name="20% - 强调文字颜色 3 3 2 2 2 4 2 3" xfId="4157"/>
    <cellStyle name="20% - 强调文字颜色 3 3 2 2 2 4 3" xfId="6649"/>
    <cellStyle name="20% - 强调文字颜色 3 3 2 2 2 4 4" xfId="6650"/>
    <cellStyle name="20% - 强调文字颜色 3 3 2 2 2 5" xfId="3120"/>
    <cellStyle name="20% - 强调文字颜色 3 3 2 2 2 5 2" xfId="4488"/>
    <cellStyle name="20% - 强调文字颜色 3 3 2 2 2 5 3" xfId="6651"/>
    <cellStyle name="20% - 强调文字颜色 3 3 2 2 2 6" xfId="3124"/>
    <cellStyle name="20% - 强调文字颜色 3 3 2 2 2 7" xfId="6653"/>
    <cellStyle name="20% - 强调文字颜色 3 3 2 2 3" xfId="6656"/>
    <cellStyle name="20% - 强调文字颜色 3 3 2 2 3 2" xfId="6657"/>
    <cellStyle name="20% - 强调文字颜色 3 3 2 2 3 2 2" xfId="5706"/>
    <cellStyle name="20% - 强调文字颜色 3 3 2 2 3 2 3" xfId="5708"/>
    <cellStyle name="20% - 强调文字颜色 3 3 2 2 3 3" xfId="6658"/>
    <cellStyle name="20% - 强调文字颜色 3 3 2 2 3 4" xfId="6659"/>
    <cellStyle name="20% - 强调文字颜色 3 3 2 2 4" xfId="6660"/>
    <cellStyle name="20% - 强调文字颜色 3 3 2 2 4 2" xfId="6661"/>
    <cellStyle name="20% - 强调文字颜色 3 3 2 2 4 2 2" xfId="5785"/>
    <cellStyle name="20% - 强调文字颜色 3 3 2 2 4 2 3" xfId="5787"/>
    <cellStyle name="20% - 强调文字颜色 3 3 2 2 4 3" xfId="4826"/>
    <cellStyle name="20% - 强调文字颜色 3 3 2 2 4 4" xfId="933"/>
    <cellStyle name="20% - 强调文字颜色 3 3 2 2 5" xfId="4780"/>
    <cellStyle name="20% - 强调文字颜色 3 3 2 2 5 2" xfId="4185"/>
    <cellStyle name="20% - 强调文字颜色 3 3 2 2 5 2 2" xfId="5802"/>
    <cellStyle name="20% - 强调文字颜色 3 3 2 2 5 2 3" xfId="2968"/>
    <cellStyle name="20% - 强调文字颜色 3 3 2 2 5 3" xfId="6614"/>
    <cellStyle name="20% - 强调文字颜色 3 3 2 2 5 4" xfId="6618"/>
    <cellStyle name="20% - 强调文字颜色 3 3 2 2 6" xfId="5001"/>
    <cellStyle name="20% - 强调文字颜色 3 3 2 2 6 2" xfId="5005"/>
    <cellStyle name="20% - 强调文字颜色 3 3 2 2 6 2 2" xfId="6663"/>
    <cellStyle name="20% - 强调文字颜色 3 3 2 2 6 2 3" xfId="3080"/>
    <cellStyle name="20% - 强调文字颜色 3 3 2 2 6 3" xfId="5009"/>
    <cellStyle name="20% - 强调文字颜色 3 3 2 2 6 4" xfId="6477"/>
    <cellStyle name="20% - 强调文字颜色 3 3 2 2 7" xfId="5015"/>
    <cellStyle name="20% - 强调文字颜色 3 3 2 2 7 2" xfId="6665"/>
    <cellStyle name="20% - 强调文字颜色 3 3 2 2 7 3" xfId="6627"/>
    <cellStyle name="20% - 强调文字颜色 3 3 2 2 8" xfId="5018"/>
    <cellStyle name="20% - 强调文字颜色 3 3 2 2 9" xfId="6666"/>
    <cellStyle name="20% - 强调文字颜色 3 3 2 3" xfId="5777"/>
    <cellStyle name="20% - 强调文字颜色 3 3 2 3 2" xfId="6668"/>
    <cellStyle name="20% - 强调文字颜色 3 3 2 3 2 2" xfId="5470"/>
    <cellStyle name="20% - 强调文字颜色 3 3 2 3 2 2 2" xfId="5477"/>
    <cellStyle name="20% - 强调文字颜色 3 3 2 3 2 2 2 2" xfId="6670"/>
    <cellStyle name="20% - 强调文字颜色 3 3 2 3 2 2 2 3" xfId="6674"/>
    <cellStyle name="20% - 强调文字颜色 3 3 2 3 2 2 3" xfId="5483"/>
    <cellStyle name="20% - 强调文字颜色 3 3 2 3 2 2 4" xfId="6681"/>
    <cellStyle name="20% - 强调文字颜色 3 3 2 3 2 3" xfId="1896"/>
    <cellStyle name="20% - 强调文字颜色 3 3 2 3 2 3 2" xfId="2466"/>
    <cellStyle name="20% - 强调文字颜色 3 3 2 3 2 3 3" xfId="2470"/>
    <cellStyle name="20% - 强调文字颜色 3 3 2 3 2 4" xfId="1903"/>
    <cellStyle name="20% - 强调文字颜色 3 3 2 3 2 5" xfId="2474"/>
    <cellStyle name="20% - 强调文字颜色 3 3 2 3 3" xfId="6682"/>
    <cellStyle name="20% - 强调文字颜色 3 3 2 3 3 2" xfId="5508"/>
    <cellStyle name="20% - 强调文字颜色 3 3 2 3 3 2 2" xfId="6684"/>
    <cellStyle name="20% - 强调文字颜色 3 3 2 3 3 2 3" xfId="6686"/>
    <cellStyle name="20% - 强调文字颜色 3 3 2 3 3 3" xfId="2478"/>
    <cellStyle name="20% - 强调文字颜色 3 3 2 3 3 4" xfId="2482"/>
    <cellStyle name="20% - 强调文字颜色 3 3 2 3 4" xfId="2761"/>
    <cellStyle name="20% - 强调文字颜色 3 3 2 3 4 2" xfId="6687"/>
    <cellStyle name="20% - 强调文字颜色 3 3 2 3 4 2 2" xfId="2694"/>
    <cellStyle name="20% - 强调文字颜色 3 3 2 3 4 2 3" xfId="2708"/>
    <cellStyle name="20% - 强调文字颜色 3 3 2 3 4 3" xfId="4842"/>
    <cellStyle name="20% - 强调文字颜色 3 3 2 3 4 4" xfId="4845"/>
    <cellStyle name="20% - 强调文字颜色 3 3 2 3 5" xfId="2765"/>
    <cellStyle name="20% - 强调文字颜色 3 3 2 3 5 2" xfId="4196"/>
    <cellStyle name="20% - 强调文字颜色 3 3 2 3 5 3" xfId="6688"/>
    <cellStyle name="20% - 强调文字颜色 3 3 2 3 6" xfId="2237"/>
    <cellStyle name="20% - 强调文字颜色 3 3 2 3 7" xfId="2242"/>
    <cellStyle name="20% - 强调文字颜色 3 3 2 4" xfId="5780"/>
    <cellStyle name="20% - 强调文字颜色 3 3 2 4 2" xfId="6689"/>
    <cellStyle name="20% - 强调文字颜色 3 3 2 4 2 2" xfId="5671"/>
    <cellStyle name="20% - 强调文字颜色 3 3 2 4 2 2 2" xfId="5675"/>
    <cellStyle name="20% - 强调文字颜色 3 3 2 4 2 2 3" xfId="5681"/>
    <cellStyle name="20% - 强调文字颜色 3 3 2 4 2 3" xfId="1916"/>
    <cellStyle name="20% - 强调文字颜色 3 3 2 4 2 4" xfId="881"/>
    <cellStyle name="20% - 强调文字颜色 3 3 2 4 3" xfId="5267"/>
    <cellStyle name="20% - 强调文字颜色 3 3 2 4 3 2" xfId="5269"/>
    <cellStyle name="20% - 强调文字颜色 3 3 2 4 3 3" xfId="5275"/>
    <cellStyle name="20% - 强调文字颜色 3 3 2 4 4" xfId="5277"/>
    <cellStyle name="20% - 强调文字颜色 3 3 2 4 5" xfId="5279"/>
    <cellStyle name="20% - 强调文字颜色 3 3 2 5" xfId="6691"/>
    <cellStyle name="20% - 强调文字颜色 3 3 2 5 2" xfId="6692"/>
    <cellStyle name="20% - 强调文字颜色 3 3 2 5 2 2" xfId="6693"/>
    <cellStyle name="20% - 强调文字颜色 3 3 2 5 2 3" xfId="1557"/>
    <cellStyle name="20% - 强调文字颜色 3 3 2 5 3" xfId="5284"/>
    <cellStyle name="20% - 强调文字颜色 3 3 2 5 4" xfId="5296"/>
    <cellStyle name="20% - 强调文字颜色 3 3 2 6" xfId="6696"/>
    <cellStyle name="20% - 强调文字颜色 3 3 2 6 2" xfId="108"/>
    <cellStyle name="20% - 强调文字颜色 3 3 2 6 2 2" xfId="6698"/>
    <cellStyle name="20% - 强调文字颜色 3 3 2 6 2 3" xfId="6700"/>
    <cellStyle name="20% - 强调文字颜色 3 3 2 6 3" xfId="5307"/>
    <cellStyle name="20% - 强调文字颜色 3 3 2 6 4" xfId="5320"/>
    <cellStyle name="20% - 强调文字颜色 3 3 2 7" xfId="6703"/>
    <cellStyle name="20% - 强调文字颜色 3 3 2 7 2" xfId="6705"/>
    <cellStyle name="20% - 强调文字颜色 3 3 2 7 2 2" xfId="6706"/>
    <cellStyle name="20% - 强调文字颜色 3 3 2 7 2 3" xfId="6707"/>
    <cellStyle name="20% - 强调文字颜色 3 3 2 7 3" xfId="5331"/>
    <cellStyle name="20% - 强调文字颜色 3 3 2 7 4" xfId="5335"/>
    <cellStyle name="20% - 强调文字颜色 3 3 2 8" xfId="6708"/>
    <cellStyle name="20% - 强调文字颜色 3 3 2 8 2" xfId="6710"/>
    <cellStyle name="20% - 强调文字颜色 3 3 2 8 3" xfId="6711"/>
    <cellStyle name="20% - 强调文字颜色 3 3 2 9" xfId="6713"/>
    <cellStyle name="20% - 强调文字颜色 3 3 2_11" xfId="6714"/>
    <cellStyle name="20% - 强调文字颜色 3 3 3" xfId="3656"/>
    <cellStyle name="20% - 强调文字颜色 3 3 3 10" xfId="3785"/>
    <cellStyle name="20% - 强调文字颜色 3 3 3 2" xfId="6716"/>
    <cellStyle name="20% - 强调文字颜色 3 3 3 2 2" xfId="6718"/>
    <cellStyle name="20% - 强调文字颜色 3 3 3 2 2 2" xfId="5304"/>
    <cellStyle name="20% - 强调文字颜色 3 3 3 2 2 2 2" xfId="5308"/>
    <cellStyle name="20% - 强调文字颜色 3 3 3 2 2 2 2 2" xfId="5312"/>
    <cellStyle name="20% - 强调文字颜色 3 3 3 2 2 2 2 3" xfId="5316"/>
    <cellStyle name="20% - 强调文字颜色 3 3 3 2 2 2 3" xfId="5321"/>
    <cellStyle name="20% - 强调文字颜色 3 3 3 2 2 2 4" xfId="5325"/>
    <cellStyle name="20% - 强调文字颜色 3 3 3 2 2 3" xfId="1990"/>
    <cellStyle name="20% - 强调文字颜色 3 3 3 2 2 3 2" xfId="5332"/>
    <cellStyle name="20% - 强调文字颜色 3 3 3 2 2 3 2 2" xfId="6719"/>
    <cellStyle name="20% - 强调文字颜色 3 3 3 2 2 3 2 3" xfId="6720"/>
    <cellStyle name="20% - 强调文字颜色 3 3 3 2 2 3 3" xfId="5336"/>
    <cellStyle name="20% - 强调文字颜色 3 3 3 2 2 3 4" xfId="5029"/>
    <cellStyle name="20% - 强调文字颜色 3 3 3 2 2 4" xfId="1997"/>
    <cellStyle name="20% - 强调文字颜色 3 3 3 2 2 4 2" xfId="6712"/>
    <cellStyle name="20% - 强调文字颜色 3 3 3 2 2 4 2 2" xfId="6721"/>
    <cellStyle name="20% - 强调文字颜色 3 3 3 2 2 4 2 3" xfId="6722"/>
    <cellStyle name="20% - 强调文字颜色 3 3 3 2 2 4 3" xfId="6030"/>
    <cellStyle name="20% - 强调文字颜色 3 3 3 2 2 4 4" xfId="6039"/>
    <cellStyle name="20% - 强调文字颜色 3 3 3 2 2 5" xfId="5342"/>
    <cellStyle name="20% - 强调文字颜色 3 3 3 2 2 5 2" xfId="6723"/>
    <cellStyle name="20% - 强调文字颜色 3 3 3 2 2 5 3" xfId="6046"/>
    <cellStyle name="20% - 强调文字颜色 3 3 3 2 2 6" xfId="6725"/>
    <cellStyle name="20% - 强调文字颜色 3 3 3 2 2 7" xfId="6727"/>
    <cellStyle name="20% - 强调文字颜色 3 3 3 2 3" xfId="6729"/>
    <cellStyle name="20% - 强调文字颜色 3 3 3 2 3 2" xfId="5362"/>
    <cellStyle name="20% - 强调文字颜色 3 3 3 2 3 2 2" xfId="6731"/>
    <cellStyle name="20% - 强调文字颜色 3 3 3 2 3 2 3" xfId="6733"/>
    <cellStyle name="20% - 强调文字颜色 3 3 3 2 3 3" xfId="6736"/>
    <cellStyle name="20% - 强调文字颜色 3 3 3 2 3 4" xfId="6737"/>
    <cellStyle name="20% - 强调文字颜色 3 3 3 2 4" xfId="6739"/>
    <cellStyle name="20% - 强调文字颜色 3 3 3 2 4 2" xfId="5375"/>
    <cellStyle name="20% - 强调文字颜色 3 3 3 2 4 2 2" xfId="6740"/>
    <cellStyle name="20% - 强调文字颜色 3 3 3 2 4 2 3" xfId="6742"/>
    <cellStyle name="20% - 强调文字颜色 3 3 3 2 4 3" xfId="4905"/>
    <cellStyle name="20% - 强调文字颜色 3 3 3 2 4 4" xfId="4907"/>
    <cellStyle name="20% - 强调文字颜色 3 3 3 2 5" xfId="4378"/>
    <cellStyle name="20% - 强调文字颜色 3 3 3 2 5 2" xfId="4299"/>
    <cellStyle name="20% - 强调文字颜色 3 3 3 2 5 2 2" xfId="6744"/>
    <cellStyle name="20% - 强调文字颜色 3 3 3 2 5 2 3" xfId="3768"/>
    <cellStyle name="20% - 强调文字颜色 3 3 3 2 5 3" xfId="6745"/>
    <cellStyle name="20% - 强调文字颜色 3 3 3 2 5 4" xfId="6746"/>
    <cellStyle name="20% - 强调文字颜色 3 3 3 2 6" xfId="4381"/>
    <cellStyle name="20% - 强调文字颜色 3 3 3 2 6 2" xfId="5109"/>
    <cellStyle name="20% - 强调文字颜色 3 3 3 2 6 2 2" xfId="6747"/>
    <cellStyle name="20% - 强调文字颜色 3 3 3 2 6 2 3" xfId="3863"/>
    <cellStyle name="20% - 强调文字颜色 3 3 3 2 6 3" xfId="5115"/>
    <cellStyle name="20% - 强调文字颜色 3 3 3 2 6 4" xfId="6748"/>
    <cellStyle name="20% - 强调文字颜色 3 3 3 2 7" xfId="5118"/>
    <cellStyle name="20% - 强调文字颜色 3 3 3 2 7 2" xfId="6750"/>
    <cellStyle name="20% - 强调文字颜色 3 3 3 2 7 3" xfId="6751"/>
    <cellStyle name="20% - 强调文字颜色 3 3 3 2 8" xfId="5120"/>
    <cellStyle name="20% - 强调文字颜色 3 3 3 2 9" xfId="6752"/>
    <cellStyle name="20% - 强调文字颜色 3 3 3 3" xfId="6754"/>
    <cellStyle name="20% - 强调文字颜色 3 3 3 3 2" xfId="6756"/>
    <cellStyle name="20% - 强调文字颜色 3 3 3 3 2 2" xfId="5424"/>
    <cellStyle name="20% - 强调文字颜色 3 3 3 3 2 2 2" xfId="4529"/>
    <cellStyle name="20% - 强调文字颜色 3 3 3 3 2 2 2 2" xfId="6757"/>
    <cellStyle name="20% - 强调文字颜色 3 3 3 3 2 2 2 3" xfId="6759"/>
    <cellStyle name="20% - 强调文字颜色 3 3 3 3 2 2 3" xfId="6761"/>
    <cellStyle name="20% - 强调文字颜色 3 3 3 3 2 2 4" xfId="6763"/>
    <cellStyle name="20% - 强调文字颜色 3 3 3 3 2 3" xfId="3554"/>
    <cellStyle name="20% - 强调文字颜色 3 3 3 3 2 3 2" xfId="4548"/>
    <cellStyle name="20% - 强调文字颜色 3 3 3 3 2 3 3" xfId="6767"/>
    <cellStyle name="20% - 强调文字颜色 3 3 3 3 2 4" xfId="3560"/>
    <cellStyle name="20% - 强调文字颜色 3 3 3 3 2 5" xfId="6769"/>
    <cellStyle name="20% - 强调文字颜色 3 3 3 3 3" xfId="6772"/>
    <cellStyle name="20% - 强调文字颜色 3 3 3 3 3 2" xfId="5447"/>
    <cellStyle name="20% - 强调文字颜色 3 3 3 3 3 2 2" xfId="6774"/>
    <cellStyle name="20% - 强调文字颜色 3 3 3 3 3 2 3" xfId="6777"/>
    <cellStyle name="20% - 强调文字颜色 3 3 3 3 3 3" xfId="6779"/>
    <cellStyle name="20% - 强调文字颜色 3 3 3 3 3 4" xfId="6782"/>
    <cellStyle name="20% - 强调文字颜色 3 3 3 3 4" xfId="2779"/>
    <cellStyle name="20% - 强调文字颜色 3 3 3 3 4 2" xfId="5468"/>
    <cellStyle name="20% - 强调文字颜色 3 3 3 3 4 2 2" xfId="6786"/>
    <cellStyle name="20% - 强调文字颜色 3 3 3 3 4 2 3" xfId="6787"/>
    <cellStyle name="20% - 强调文字颜色 3 3 3 3 4 3" xfId="4914"/>
    <cellStyle name="20% - 强调文字颜色 3 3 3 3 4 4" xfId="4918"/>
    <cellStyle name="20% - 强调文字颜色 3 3 3 3 5" xfId="2784"/>
    <cellStyle name="20% - 强调文字颜色 3 3 3 3 5 2" xfId="6677"/>
    <cellStyle name="20% - 强调文字颜色 3 3 3 3 5 3" xfId="6788"/>
    <cellStyle name="20% - 强调文字颜色 3 3 3 3 6" xfId="2258"/>
    <cellStyle name="20% - 强调文字颜色 3 3 3 3 7" xfId="2265"/>
    <cellStyle name="20% - 强调文字颜色 3 3 3 4" xfId="6790"/>
    <cellStyle name="20% - 强调文字颜色 3 3 3 4 2" xfId="6792"/>
    <cellStyle name="20% - 强调文字颜色 3 3 3 4 2 2" xfId="5499"/>
    <cellStyle name="20% - 强调文字颜色 3 3 3 4 2 2 2" xfId="6402"/>
    <cellStyle name="20% - 强调文字颜色 3 3 3 4 2 2 3" xfId="6794"/>
    <cellStyle name="20% - 强调文字颜色 3 3 3 4 2 3" xfId="6795"/>
    <cellStyle name="20% - 强调文字颜色 3 3 3 4 2 4" xfId="6796"/>
    <cellStyle name="20% - 强调文字颜色 3 3 3 4 3" xfId="5353"/>
    <cellStyle name="20% - 强调文字颜色 3 3 3 4 3 2" xfId="6797"/>
    <cellStyle name="20% - 强调文字颜色 3 3 3 4 3 3" xfId="6801"/>
    <cellStyle name="20% - 强调文字颜色 3 3 3 4 4" xfId="5357"/>
    <cellStyle name="20% - 强调文字颜色 3 3 3 4 5" xfId="5403"/>
    <cellStyle name="20% - 强调文字颜色 3 3 3 5" xfId="6802"/>
    <cellStyle name="20% - 强调文字颜色 3 3 3 5 2" xfId="6803"/>
    <cellStyle name="20% - 强调文字颜色 3 3 3 5 2 2" xfId="2069"/>
    <cellStyle name="20% - 强调文字颜色 3 3 3 5 2 3" xfId="1586"/>
    <cellStyle name="20% - 强调文字颜色 3 3 3 5 3" xfId="6805"/>
    <cellStyle name="20% - 强调文字颜色 3 3 3 5 4" xfId="6807"/>
    <cellStyle name="20% - 强调文字颜色 3 3 3 6" xfId="6809"/>
    <cellStyle name="20% - 强调文字颜色 3 3 3 6 2" xfId="1186"/>
    <cellStyle name="20% - 强调文字颜色 3 3 3 6 2 2" xfId="3175"/>
    <cellStyle name="20% - 强调文字颜色 3 3 3 6 2 3" xfId="3191"/>
    <cellStyle name="20% - 强调文字颜色 3 3 3 6 3" xfId="6732"/>
    <cellStyle name="20% - 强调文字颜色 3 3 3 6 4" xfId="6734"/>
    <cellStyle name="20% - 强调文字颜色 3 3 3 7" xfId="6810"/>
    <cellStyle name="20% - 强调文字颜色 3 3 3 7 2" xfId="6811"/>
    <cellStyle name="20% - 强调文字颜色 3 3 3 7 2 2" xfId="3902"/>
    <cellStyle name="20% - 强调文字颜色 3 3 3 7 2 3" xfId="3928"/>
    <cellStyle name="20% - 强调文字颜色 3 3 3 7 3" xfId="6812"/>
    <cellStyle name="20% - 强调文字颜色 3 3 3 7 4" xfId="6072"/>
    <cellStyle name="20% - 强调文字颜色 3 3 3 8" xfId="5844"/>
    <cellStyle name="20% - 强调文字颜色 3 3 3 8 2" xfId="6813"/>
    <cellStyle name="20% - 强调文字颜色 3 3 3 8 3" xfId="6814"/>
    <cellStyle name="20% - 强调文字颜色 3 3 3 9" xfId="5846"/>
    <cellStyle name="20% - 强调文字颜色 3 3 3_11" xfId="2382"/>
    <cellStyle name="20% - 强调文字颜色 3 3 4" xfId="3660"/>
    <cellStyle name="20% - 强调文字颜色 3 3 4 2" xfId="6816"/>
    <cellStyle name="20% - 强调文字颜色 3 3 4 2 2" xfId="6817"/>
    <cellStyle name="20% - 强调文字颜色 3 3 4 2 2 2" xfId="3006"/>
    <cellStyle name="20% - 强调文字颜色 3 3 4 2 2 2 2" xfId="5551"/>
    <cellStyle name="20% - 强调文字颜色 3 3 4 2 2 2 3" xfId="5566"/>
    <cellStyle name="20% - 强调文字颜色 3 3 4 2 2 3" xfId="3012"/>
    <cellStyle name="20% - 强调文字颜色 3 3 4 2 2 4" xfId="566"/>
    <cellStyle name="20% - 强调文字颜色 3 3 4 2 3" xfId="2961"/>
    <cellStyle name="20% - 强调文字颜色 3 3 4 2 3 2" xfId="5586"/>
    <cellStyle name="20% - 强调文字颜色 3 3 4 2 3 2 2" xfId="6444"/>
    <cellStyle name="20% - 强调文字颜色 3 3 4 2 3 2 3" xfId="6821"/>
    <cellStyle name="20% - 强调文字颜色 3 3 4 2 3 3" xfId="6822"/>
    <cellStyle name="20% - 强调文字颜色 3 3 4 2 3 4" xfId="6823"/>
    <cellStyle name="20% - 强调文字颜色 3 3 4 2 4" xfId="6825"/>
    <cellStyle name="20% - 强调文字颜色 3 3 4 2 4 2" xfId="5597"/>
    <cellStyle name="20% - 强调文字颜色 3 3 4 2 4 2 2" xfId="6451"/>
    <cellStyle name="20% - 强调文字颜色 3 3 4 2 4 2 3" xfId="6828"/>
    <cellStyle name="20% - 强调文字颜色 3 3 4 2 4 3" xfId="6829"/>
    <cellStyle name="20% - 强调文字颜色 3 3 4 2 4 4" xfId="6830"/>
    <cellStyle name="20% - 强调文字颜色 3 3 4 2 5" xfId="4515"/>
    <cellStyle name="20% - 强调文字颜色 3 3 4 2 5 2" xfId="5611"/>
    <cellStyle name="20% - 强调文字颜色 3 3 4 2 5 3" xfId="6832"/>
    <cellStyle name="20% - 强调文字颜色 3 3 4 2 6" xfId="4517"/>
    <cellStyle name="20% - 强调文字颜色 3 3 4 2 7" xfId="6833"/>
    <cellStyle name="20% - 强调文字颜色 3 3 4 3" xfId="6834"/>
    <cellStyle name="20% - 强调文字颜色 3 3 4 3 2" xfId="6836"/>
    <cellStyle name="20% - 强调文字颜色 3 3 4 3 2 2" xfId="5649"/>
    <cellStyle name="20% - 强调文字颜色 3 3 4 3 2 3" xfId="5654"/>
    <cellStyle name="20% - 强调文字颜色 3 3 4 3 3" xfId="6838"/>
    <cellStyle name="20% - 强调文字颜色 3 3 4 3 4" xfId="2794"/>
    <cellStyle name="20% - 强调文字颜色 3 3 4 4" xfId="6841"/>
    <cellStyle name="20% - 强调文字颜色 3 3 4 4 2" xfId="6843"/>
    <cellStyle name="20% - 强调文字颜色 3 3 4 4 2 2" xfId="371"/>
    <cellStyle name="20% - 强调文字颜色 3 3 4 4 2 3" xfId="1179"/>
    <cellStyle name="20% - 强调文字颜色 3 3 4 4 3" xfId="5367"/>
    <cellStyle name="20% - 强调文字颜色 3 3 4 4 4" xfId="5371"/>
    <cellStyle name="20% - 强调文字颜色 3 3 4 5" xfId="3775"/>
    <cellStyle name="20% - 强调文字颜色 3 3 4 5 2" xfId="6845"/>
    <cellStyle name="20% - 强调文字颜色 3 3 4 5 2 2" xfId="4752"/>
    <cellStyle name="20% - 强调文字颜色 3 3 4 5 2 3" xfId="4762"/>
    <cellStyle name="20% - 强调文字颜色 3 3 4 5 3" xfId="6846"/>
    <cellStyle name="20% - 强调文字颜色 3 3 4 5 4" xfId="6847"/>
    <cellStyle name="20% - 强调文字颜色 3 3 4 6" xfId="3780"/>
    <cellStyle name="20% - 强调文字颜色 3 3 4 6 2" xfId="1199"/>
    <cellStyle name="20% - 强调文字颜色 3 3 4 6 2 2" xfId="5513"/>
    <cellStyle name="20% - 强调文字颜色 3 3 4 6 2 3" xfId="5520"/>
    <cellStyle name="20% - 强调文字颜色 3 3 4 6 3" xfId="6741"/>
    <cellStyle name="20% - 强调文字颜色 3 3 4 6 4" xfId="6743"/>
    <cellStyle name="20% - 强调文字颜色 3 3 4 7" xfId="6850"/>
    <cellStyle name="20% - 强调文字颜色 3 3 4 7 2" xfId="6852"/>
    <cellStyle name="20% - 强调文字颜色 3 3 4 7 3" xfId="3235"/>
    <cellStyle name="20% - 强调文字颜色 3 3 4 8" xfId="6853"/>
    <cellStyle name="20% - 强调文字颜色 3 3 4 9" xfId="6854"/>
    <cellStyle name="20% - 强调文字颜色 3 3 5" xfId="6856"/>
    <cellStyle name="20% - 强调文字颜色 3 3 5 2" xfId="1573"/>
    <cellStyle name="20% - 强调文字颜色 3 3 5 2 2" xfId="1577"/>
    <cellStyle name="20% - 强调文字颜色 3 3 5 2 2 2" xfId="1581"/>
    <cellStyle name="20% - 强调文字颜色 3 3 5 2 2 2 2" xfId="1585"/>
    <cellStyle name="20% - 强调文字颜色 3 3 5 2 2 2 3" xfId="1597"/>
    <cellStyle name="20% - 强调文字颜色 3 3 5 2 2 3" xfId="1604"/>
    <cellStyle name="20% - 强调文字颜色 3 3 5 2 2 4" xfId="1606"/>
    <cellStyle name="20% - 强调文字颜色 3 3 5 2 3" xfId="1608"/>
    <cellStyle name="20% - 强调文字颜色 3 3 5 2 3 2" xfId="1611"/>
    <cellStyle name="20% - 强调文字颜色 3 3 5 2 3 3" xfId="1615"/>
    <cellStyle name="20% - 强调文字颜色 3 3 5 2 4" xfId="1617"/>
    <cellStyle name="20% - 强调文字颜色 3 3 5 2 5" xfId="1619"/>
    <cellStyle name="20% - 强调文字颜色 3 3 5 3" xfId="6858"/>
    <cellStyle name="20% - 强调文字颜色 3 3 5 3 2" xfId="6859"/>
    <cellStyle name="20% - 强调文字颜色 3 3 5 3 2 2" xfId="6860"/>
    <cellStyle name="20% - 强调文字颜色 3 3 5 3 2 3" xfId="6861"/>
    <cellStyle name="20% - 强调文字颜色 3 3 5 3 3" xfId="6862"/>
    <cellStyle name="20% - 强调文字颜色 3 3 5 3 4" xfId="6863"/>
    <cellStyle name="20% - 强调文字颜色 3 3 5 4" xfId="3697"/>
    <cellStyle name="20% - 强调文字颜色 3 3 5 4 2" xfId="3701"/>
    <cellStyle name="20% - 强调文字颜色 3 3 5 4 2 2" xfId="2950"/>
    <cellStyle name="20% - 强调文字颜色 3 3 5 4 2 3" xfId="2955"/>
    <cellStyle name="20% - 强调文字颜色 3 3 5 4 3" xfId="3703"/>
    <cellStyle name="20% - 强调文字颜色 3 3 5 4 4" xfId="5383"/>
    <cellStyle name="20% - 强调文字颜色 3 3 5 5" xfId="3709"/>
    <cellStyle name="20% - 强调文字颜色 3 3 5 5 2" xfId="6865"/>
    <cellStyle name="20% - 强调文字颜色 3 3 5 5 3" xfId="6867"/>
    <cellStyle name="20% - 强调文字颜色 3 3 5 6" xfId="3713"/>
    <cellStyle name="20% - 强调文字颜色 3 3 5 7" xfId="5827"/>
    <cellStyle name="20% - 强调文字颜色 3 3 6" xfId="6869"/>
    <cellStyle name="20% - 强调文字颜色 3 3 6 2" xfId="6870"/>
    <cellStyle name="20% - 强调文字颜色 3 3 6 2 2" xfId="2370"/>
    <cellStyle name="20% - 强调文字颜色 3 3 6 2 2 2" xfId="5807"/>
    <cellStyle name="20% - 强调文字颜色 3 3 6 2 2 3" xfId="6872"/>
    <cellStyle name="20% - 强调文字颜色 3 3 6 2 3" xfId="2373"/>
    <cellStyle name="20% - 强调文字颜色 3 3 6 2 4" xfId="6874"/>
    <cellStyle name="20% - 强调文字颜色 3 3 6 3" xfId="6875"/>
    <cellStyle name="20% - 强调文字颜色 3 3 6 3 2" xfId="5197"/>
    <cellStyle name="20% - 强调文字颜色 3 3 6 3 2 2" xfId="3747"/>
    <cellStyle name="20% - 强调文字颜色 3 3 6 3 2 3" xfId="3754"/>
    <cellStyle name="20% - 强调文字颜色 3 3 6 3 3" xfId="6876"/>
    <cellStyle name="20% - 强调文字颜色 3 3 6 3 4" xfId="6877"/>
    <cellStyle name="20% - 强调文字颜色 3 3 6 4" xfId="3718"/>
    <cellStyle name="20% - 强调文字颜色 3 3 6 4 2" xfId="6878"/>
    <cellStyle name="20% - 强调文字颜色 3 3 6 4 3" xfId="5387"/>
    <cellStyle name="20% - 强调文字颜色 3 3 6 5" xfId="3722"/>
    <cellStyle name="20% - 强调文字颜色 3 3 6 6" xfId="5940"/>
    <cellStyle name="20% - 强调文字颜色 3 3 7" xfId="6880"/>
    <cellStyle name="20% - 强调文字颜色 3 3 7 2" xfId="3611"/>
    <cellStyle name="20% - 强调文字颜色 3 3 7 2 2" xfId="3613"/>
    <cellStyle name="20% - 强调文字颜色 3 3 7 2 3" xfId="3617"/>
    <cellStyle name="20% - 强调文字颜色 3 3 7 3" xfId="3619"/>
    <cellStyle name="20% - 强调文字颜色 3 3 7 4" xfId="3621"/>
    <cellStyle name="20% - 强调文字颜色 3 3 8" xfId="6340"/>
    <cellStyle name="20% - 强调文字颜色 3 3 8 2" xfId="6343"/>
    <cellStyle name="20% - 强调文字颜色 3 3 8 2 2" xfId="4247"/>
    <cellStyle name="20% - 强调文字颜色 3 3 8 2 3" xfId="4276"/>
    <cellStyle name="20% - 强调文字颜色 3 3 8 3" xfId="6346"/>
    <cellStyle name="20% - 强调文字颜色 3 3 8 4" xfId="761"/>
    <cellStyle name="20% - 强调文字颜色 3 3 9" xfId="6350"/>
    <cellStyle name="20% - 强调文字颜色 3 3 9 2" xfId="6882"/>
    <cellStyle name="20% - 强调文字颜色 3 3 9 2 2" xfId="6108"/>
    <cellStyle name="20% - 强调文字颜色 3 3 9 2 3" xfId="6130"/>
    <cellStyle name="20% - 强调文字颜色 3 3 9 3" xfId="6884"/>
    <cellStyle name="20% - 强调文字颜色 3 3 9 4" xfId="6887"/>
    <cellStyle name="20% - 强调文字颜色 3 3_11" xfId="6889"/>
    <cellStyle name="20% - 强调文字颜色 3 4" xfId="6891"/>
    <cellStyle name="20% - 强调文字颜色 3 4 10" xfId="6894"/>
    <cellStyle name="20% - 强调文字颜色 3 4 11" xfId="5637"/>
    <cellStyle name="20% - 强调文字颜色 3 4 2" xfId="689"/>
    <cellStyle name="20% - 强调文字颜色 3 4 2 2" xfId="3545"/>
    <cellStyle name="20% - 强调文字颜色 3 4 2 2 2" xfId="6895"/>
    <cellStyle name="20% - 强调文字颜色 3 4 2 2 2 2" xfId="6896"/>
    <cellStyle name="20% - 强调文字颜色 3 4 2 2 2 2 2" xfId="4101"/>
    <cellStyle name="20% - 强调文字颜色 3 4 2 2 2 2 3" xfId="6897"/>
    <cellStyle name="20% - 强调文字颜色 3 4 2 2 2 3" xfId="2221"/>
    <cellStyle name="20% - 强调文字颜色 3 4 2 2 2 4" xfId="2225"/>
    <cellStyle name="20% - 强调文字颜色 3 4 2 2 3" xfId="6898"/>
    <cellStyle name="20% - 强调文字颜色 3 4 2 2 3 2" xfId="6899"/>
    <cellStyle name="20% - 强调文字颜色 3 4 2 2 3 2 2" xfId="4108"/>
    <cellStyle name="20% - 强调文字颜色 3 4 2 2 3 2 3" xfId="6900"/>
    <cellStyle name="20% - 强调文字颜色 3 4 2 2 3 3" xfId="6902"/>
    <cellStyle name="20% - 强调文字颜色 3 4 2 2 3 4" xfId="6904"/>
    <cellStyle name="20% - 强调文字颜色 3 4 2 2 4" xfId="6905"/>
    <cellStyle name="20% - 强调文字颜色 3 4 2 2 4 2" xfId="6906"/>
    <cellStyle name="20% - 强调文字颜色 3 4 2 2 4 2 2" xfId="6907"/>
    <cellStyle name="20% - 强调文字颜色 3 4 2 2 4 2 3" xfId="6908"/>
    <cellStyle name="20% - 强调文字颜色 3 4 2 2 4 3" xfId="5055"/>
    <cellStyle name="20% - 强调文字颜色 3 4 2 2 4 4" xfId="5058"/>
    <cellStyle name="20% - 强调文字颜色 3 4 2 2 5" xfId="6909"/>
    <cellStyle name="20% - 强调文字颜色 3 4 2 2 5 2" xfId="264"/>
    <cellStyle name="20% - 强调文字颜色 3 4 2 2 5 3" xfId="6911"/>
    <cellStyle name="20% - 强调文字颜色 3 4 2 2 6" xfId="5711"/>
    <cellStyle name="20% - 强调文字颜色 3 4 2 2 7" xfId="5719"/>
    <cellStyle name="20% - 强调文字颜色 3 4 2 3" xfId="6913"/>
    <cellStyle name="20% - 强调文字颜色 3 4 2 3 2" xfId="6914"/>
    <cellStyle name="20% - 强调文字颜色 3 4 2 3 2 2" xfId="2764"/>
    <cellStyle name="20% - 强调文字颜色 3 4 2 3 2 3" xfId="2236"/>
    <cellStyle name="20% - 强调文字颜色 3 4 2 3 3" xfId="5894"/>
    <cellStyle name="20% - 强调文字颜色 3 4 2 3 4" xfId="5896"/>
    <cellStyle name="20% - 强调文字颜色 3 4 2 4" xfId="6915"/>
    <cellStyle name="20% - 强调文字颜色 3 4 2 4 2" xfId="4385"/>
    <cellStyle name="20% - 强调文字颜色 3 4 2 4 2 2" xfId="2782"/>
    <cellStyle name="20% - 强调文字颜色 3 4 2 4 2 3" xfId="2257"/>
    <cellStyle name="20% - 强调文字颜色 3 4 2 4 3" xfId="4388"/>
    <cellStyle name="20% - 强调文字颜色 3 4 2 4 4" xfId="5414"/>
    <cellStyle name="20% - 强调文字颜色 3 4 2 5" xfId="6917"/>
    <cellStyle name="20% - 强调文字颜色 3 4 2 5 2" xfId="4402"/>
    <cellStyle name="20% - 强调文字颜色 3 4 2 5 2 2" xfId="2798"/>
    <cellStyle name="20% - 强调文字颜色 3 4 2 5 2 3" xfId="6918"/>
    <cellStyle name="20% - 强调文字颜色 3 4 2 5 3" xfId="4520"/>
    <cellStyle name="20% - 强调文字颜色 3 4 2 5 4" xfId="5421"/>
    <cellStyle name="20% - 强调文字颜色 3 4 2 6" xfId="6922"/>
    <cellStyle name="20% - 强调文字颜色 3 4 2 6 2" xfId="1282"/>
    <cellStyle name="20% - 强调文字颜色 3 4 2 6 2 2" xfId="6924"/>
    <cellStyle name="20% - 强调文字颜色 3 4 2 6 2 3" xfId="6927"/>
    <cellStyle name="20% - 强调文字颜色 3 4 2 6 3" xfId="4530"/>
    <cellStyle name="20% - 强调文字颜色 3 4 2 6 4" xfId="6762"/>
    <cellStyle name="20% - 强调文字颜色 3 4 2 7" xfId="6930"/>
    <cellStyle name="20% - 强调文字颜色 3 4 2 7 2" xfId="4542"/>
    <cellStyle name="20% - 强调文字颜色 3 4 2 7 3" xfId="4549"/>
    <cellStyle name="20% - 强调文字颜色 3 4 2 8" xfId="6932"/>
    <cellStyle name="20% - 强调文字颜色 3 4 2 9" xfId="6934"/>
    <cellStyle name="20% - 强调文字颜色 3 4 3" xfId="6167"/>
    <cellStyle name="20% - 强调文字颜色 3 4 3 2" xfId="6935"/>
    <cellStyle name="20% - 强调文字颜色 3 4 3 2 2" xfId="4461"/>
    <cellStyle name="20% - 强调文字颜色 3 4 3 2 2 2" xfId="4464"/>
    <cellStyle name="20% - 强调文字颜色 3 4 3 2 2 2 2" xfId="633"/>
    <cellStyle name="20% - 强调文字颜色 3 4 3 2 2 2 3" xfId="1383"/>
    <cellStyle name="20% - 强调文字颜色 3 4 3 2 2 3" xfId="2329"/>
    <cellStyle name="20% - 强调文字颜色 3 4 3 2 2 4" xfId="2334"/>
    <cellStyle name="20% - 强调文字颜色 3 4 3 2 3" xfId="4469"/>
    <cellStyle name="20% - 强调文字颜色 3 4 3 2 3 2" xfId="4473"/>
    <cellStyle name="20% - 强调文字颜色 3 4 3 2 3 3" xfId="4485"/>
    <cellStyle name="20% - 强调文字颜色 3 4 3 2 4" xfId="4491"/>
    <cellStyle name="20% - 强调文字颜色 3 4 3 2 5" xfId="4502"/>
    <cellStyle name="20% - 强调文字颜色 3 4 3 3" xfId="6936"/>
    <cellStyle name="20% - 强调文字颜色 3 4 3 3 2" xfId="6938"/>
    <cellStyle name="20% - 强调文字颜色 3 4 3 3 2 2" xfId="6939"/>
    <cellStyle name="20% - 强调文字颜色 3 4 3 3 2 3" xfId="2352"/>
    <cellStyle name="20% - 强调文字颜色 3 4 3 3 3" xfId="5903"/>
    <cellStyle name="20% - 强调文字颜色 3 4 3 3 4" xfId="5906"/>
    <cellStyle name="20% - 强调文字颜色 3 4 3 4" xfId="6942"/>
    <cellStyle name="20% - 强调文字颜色 3 4 3 4 2" xfId="4588"/>
    <cellStyle name="20% - 强调文字颜色 3 4 3 4 2 2" xfId="6943"/>
    <cellStyle name="20% - 强调文字颜色 3 4 3 4 2 3" xfId="6944"/>
    <cellStyle name="20% - 强调文字颜色 3 4 3 4 3" xfId="5436"/>
    <cellStyle name="20% - 强调文字颜色 3 4 3 4 4" xfId="5442"/>
    <cellStyle name="20% - 强调文字颜色 3 4 3 5" xfId="6945"/>
    <cellStyle name="20% - 强调文字颜色 3 4 3 5 2" xfId="6946"/>
    <cellStyle name="20% - 强调文字颜色 3 4 3 5 3" xfId="6948"/>
    <cellStyle name="20% - 强调文字颜色 3 4 3 6" xfId="6951"/>
    <cellStyle name="20% - 强调文字颜色 3 4 3 7" xfId="6953"/>
    <cellStyle name="20% - 强调文字颜色 3 4 4" xfId="6954"/>
    <cellStyle name="20% - 强调文字颜色 3 4 4 2" xfId="6956"/>
    <cellStyle name="20% - 强调文字颜色 3 4 4 2 2" xfId="6245"/>
    <cellStyle name="20% - 强调文字颜色 3 4 4 2 2 2" xfId="5945"/>
    <cellStyle name="20% - 强调文字颜色 3 4 4 2 2 3" xfId="6249"/>
    <cellStyle name="20% - 强调文字颜色 3 4 4 2 3" xfId="6253"/>
    <cellStyle name="20% - 强调文字颜色 3 4 4 2 4" xfId="6259"/>
    <cellStyle name="20% - 强调文字颜色 3 4 4 3" xfId="6957"/>
    <cellStyle name="20% - 强调文字颜色 3 4 4 3 2" xfId="6283"/>
    <cellStyle name="20% - 强调文字颜色 3 4 4 3 2 2" xfId="6961"/>
    <cellStyle name="20% - 强调文字颜色 3 4 4 3 2 3" xfId="6963"/>
    <cellStyle name="20% - 强调文字颜色 3 4 4 3 3" xfId="5914"/>
    <cellStyle name="20% - 强调文字颜色 3 4 4 3 4" xfId="5917"/>
    <cellStyle name="20% - 强调文字颜色 3 4 4 4" xfId="6965"/>
    <cellStyle name="20% - 强调文字颜色 3 4 4 4 2" xfId="4606"/>
    <cellStyle name="20% - 强调文字颜色 3 4 4 4 3" xfId="5459"/>
    <cellStyle name="20% - 强调文字颜色 3 4 4 5" xfId="3804"/>
    <cellStyle name="20% - 强调文字颜色 3 4 4 6" xfId="3813"/>
    <cellStyle name="20% - 强调文字颜色 3 4 5" xfId="6967"/>
    <cellStyle name="20% - 强调文字颜色 3 4 5 2" xfId="6968"/>
    <cellStyle name="20% - 强调文字颜色 3 4 5 2 2" xfId="3147"/>
    <cellStyle name="20% - 强调文字颜色 3 4 5 2 3" xfId="6237"/>
    <cellStyle name="20% - 强调文字颜色 3 4 5 3" xfId="6970"/>
    <cellStyle name="20% - 强调文字颜色 3 4 5 4" xfId="3732"/>
    <cellStyle name="20% - 强调文字颜色 3 4 6" xfId="733"/>
    <cellStyle name="20% - 强调文字颜色 3 4 6 2" xfId="735"/>
    <cellStyle name="20% - 强调文字颜色 3 4 6 2 2" xfId="738"/>
    <cellStyle name="20% - 强调文字颜色 3 4 6 2 3" xfId="747"/>
    <cellStyle name="20% - 强调文字颜色 3 4 6 3" xfId="752"/>
    <cellStyle name="20% - 强调文字颜色 3 4 6 4" xfId="754"/>
    <cellStyle name="20% - 强调文字颜色 3 4 7" xfId="756"/>
    <cellStyle name="20% - 强调文字颜色 3 4 7 2" xfId="758"/>
    <cellStyle name="20% - 强调文字颜色 3 4 7 2 2" xfId="763"/>
    <cellStyle name="20% - 强调文字颜色 3 4 7 2 3" xfId="770"/>
    <cellStyle name="20% - 强调文字颜色 3 4 7 3" xfId="774"/>
    <cellStyle name="20% - 强调文字颜色 3 4 7 4" xfId="776"/>
    <cellStyle name="20% - 强调文字颜色 3 4 8" xfId="778"/>
    <cellStyle name="20% - 强调文字颜色 3 4 8 2" xfId="782"/>
    <cellStyle name="20% - 强调文字颜色 3 4 8 2 2" xfId="6209"/>
    <cellStyle name="20% - 强调文字颜色 3 4 8 2 3" xfId="6217"/>
    <cellStyle name="20% - 强调文字颜色 3 4 8 3" xfId="786"/>
    <cellStyle name="20% - 强调文字颜色 3 4 8 4" xfId="6210"/>
    <cellStyle name="20% - 强调文字颜色 3 4 9" xfId="418"/>
    <cellStyle name="20% - 强调文字颜色 3 4 9 2" xfId="6972"/>
    <cellStyle name="20% - 强调文字颜色 3 4 9 3" xfId="6975"/>
    <cellStyle name="20% - 强调文字颜色 3 4_11" xfId="6977"/>
    <cellStyle name="20% - 强调文字颜色 3 5" xfId="6979"/>
    <cellStyle name="20% - 强调文字颜色 3 5 10" xfId="6940"/>
    <cellStyle name="20% - 强调文字颜色 3 5 2" xfId="6173"/>
    <cellStyle name="20% - 强调文字颜色 3 5 2 2" xfId="6766"/>
    <cellStyle name="20% - 强调文字颜色 3 5 2 2 2" xfId="6980"/>
    <cellStyle name="20% - 强调文字颜色 3 5 2 2 2 2" xfId="822"/>
    <cellStyle name="20% - 强调文字颜色 3 5 2 2 2 3" xfId="831"/>
    <cellStyle name="20% - 强调文字颜色 3 5 2 2 3" xfId="6981"/>
    <cellStyle name="20% - 强调文字颜色 3 5 2 2 4" xfId="6982"/>
    <cellStyle name="20% - 强调文字颜色 3 5 2 3" xfId="6984"/>
    <cellStyle name="20% - 强调文字颜色 3 5 2 3 2" xfId="3869"/>
    <cellStyle name="20% - 强调文字颜色 3 5 2 3 2 2" xfId="927"/>
    <cellStyle name="20% - 强调文字颜色 3 5 2 3 2 3" xfId="940"/>
    <cellStyle name="20% - 强调文字颜色 3 5 2 3 3" xfId="5963"/>
    <cellStyle name="20% - 强调文字颜色 3 5 2 3 4" xfId="5966"/>
    <cellStyle name="20% - 强调文字颜色 3 5 2 4" xfId="6985"/>
    <cellStyle name="20% - 强调文字颜色 3 5 2 4 2" xfId="4661"/>
    <cellStyle name="20% - 强调文字颜色 3 5 2 4 2 2" xfId="1076"/>
    <cellStyle name="20% - 强调文字颜色 3 5 2 4 2 3" xfId="6532"/>
    <cellStyle name="20% - 强调文字颜色 3 5 2 4 3" xfId="4666"/>
    <cellStyle name="20% - 强调文字颜色 3 5 2 4 4" xfId="5495"/>
    <cellStyle name="20% - 强调文字颜色 3 5 2 5" xfId="6986"/>
    <cellStyle name="20% - 强调文字颜色 3 5 2 5 2" xfId="4679"/>
    <cellStyle name="20% - 强调文字颜色 3 5 2 5 3" xfId="6988"/>
    <cellStyle name="20% - 强调文字颜色 3 5 2 6" xfId="6990"/>
    <cellStyle name="20% - 强调文字颜色 3 5 2 7" xfId="6992"/>
    <cellStyle name="20% - 强调文字颜色 3 5 3" xfId="6993"/>
    <cellStyle name="20% - 强调文字颜色 3 5 3 2" xfId="6996"/>
    <cellStyle name="20% - 强调文字颜色 3 5 3 2 2" xfId="6997"/>
    <cellStyle name="20% - 强调文字颜色 3 5 3 2 2 2" xfId="6998"/>
    <cellStyle name="20% - 强调文字颜色 3 5 3 2 2 3" xfId="6709"/>
    <cellStyle name="20% - 强调文字颜色 3 5 3 2 3" xfId="6999"/>
    <cellStyle name="20% - 强调文字颜色 3 5 3 2 4" xfId="7000"/>
    <cellStyle name="20% - 强调文字颜色 3 5 3 3" xfId="7001"/>
    <cellStyle name="20% - 强调文字颜色 3 5 3 3 2" xfId="3894"/>
    <cellStyle name="20% - 强调文字颜色 3 5 3 3 3" xfId="5974"/>
    <cellStyle name="20% - 强调文字颜色 3 5 3 4" xfId="7003"/>
    <cellStyle name="20% - 强调文字颜色 3 5 3 5" xfId="7004"/>
    <cellStyle name="20% - 强调文字颜色 3 5 4" xfId="7005"/>
    <cellStyle name="20% - 强调文字颜色 3 5 4 2" xfId="7009"/>
    <cellStyle name="20% - 强调文字颜色 3 5 4 2 2" xfId="4552"/>
    <cellStyle name="20% - 强调文字颜色 3 5 4 2 3" xfId="4565"/>
    <cellStyle name="20% - 强调文字颜色 3 5 4 3" xfId="7010"/>
    <cellStyle name="20% - 强调文字颜色 3 5 4 4" xfId="7012"/>
    <cellStyle name="20% - 强调文字颜色 3 5 5" xfId="7014"/>
    <cellStyle name="20% - 强调文字颜色 3 5 5 2" xfId="172"/>
    <cellStyle name="20% - 强调文字颜色 3 5 5 2 2" xfId="716"/>
    <cellStyle name="20% - 强调文字颜色 3 5 5 2 3" xfId="724"/>
    <cellStyle name="20% - 强调文字颜色 3 5 5 3" xfId="179"/>
    <cellStyle name="20% - 强调文字颜色 3 5 5 4" xfId="189"/>
    <cellStyle name="20% - 强调文字颜色 3 5 6" xfId="791"/>
    <cellStyle name="20% - 强调文字颜色 3 5 6 2" xfId="793"/>
    <cellStyle name="20% - 强调文字颜色 3 5 6 2 2" xfId="215"/>
    <cellStyle name="20% - 强调文字颜色 3 5 6 2 3" xfId="866"/>
    <cellStyle name="20% - 强调文字颜色 3 5 6 3" xfId="798"/>
    <cellStyle name="20% - 强调文字颜色 3 5 6 4" xfId="869"/>
    <cellStyle name="20% - 强调文字颜色 3 5 7" xfId="802"/>
    <cellStyle name="20% - 强调文字颜色 3 5 7 2" xfId="1002"/>
    <cellStyle name="20% - 强调文字颜色 3 5 7 2 2" xfId="5562"/>
    <cellStyle name="20% - 强调文字颜色 3 5 7 2 3" xfId="5571"/>
    <cellStyle name="20% - 强调文字颜色 3 5 7 3" xfId="1006"/>
    <cellStyle name="20% - 强调文字颜色 3 5 7 4" xfId="7015"/>
    <cellStyle name="20% - 强调文字颜色 3 5 8" xfId="804"/>
    <cellStyle name="20% - 强调文字颜色 3 5 8 2" xfId="6356"/>
    <cellStyle name="20% - 强调文字颜色 3 5 8 3" xfId="6359"/>
    <cellStyle name="20% - 强调文字颜色 3 5 9" xfId="6362"/>
    <cellStyle name="20% - 强调文字颜色 3 6" xfId="7017"/>
    <cellStyle name="20% - 强调文字颜色 3 6 2" xfId="7019"/>
    <cellStyle name="20% - 强调文字颜色 3 6 2 2" xfId="5228"/>
    <cellStyle name="20% - 强调文字颜色 3 6 2 2 2" xfId="5230"/>
    <cellStyle name="20% - 强调文字颜色 3 6 2 2 2 2" xfId="3664"/>
    <cellStyle name="20% - 强调文字颜色 3 6 2 2 2 2 2" xfId="6995"/>
    <cellStyle name="20% - 强调文字颜色 3 6 2 2 2 2 3" xfId="7006"/>
    <cellStyle name="20% - 强调文字颜色 3 6 2 2 2 3" xfId="1698"/>
    <cellStyle name="20% - 强调文字颜色 3 6 2 2 2 4" xfId="1711"/>
    <cellStyle name="20% - 强调文字颜色 3 6 2 2 3" xfId="5234"/>
    <cellStyle name="20% - 强调文字颜色 3 6 2 2 3 2" xfId="3676"/>
    <cellStyle name="20% - 强调文字颜色 3 6 2 2 3 3" xfId="1718"/>
    <cellStyle name="20% - 强调文字颜色 3 6 2 2 4" xfId="5239"/>
    <cellStyle name="20% - 强调文字颜色 3 6 2 2 5" xfId="7022"/>
    <cellStyle name="20% - 强调文字颜色 3 6 2 3" xfId="5243"/>
    <cellStyle name="20% - 强调文字颜色 3 6 2 3 2" xfId="4006"/>
    <cellStyle name="20% - 强调文字颜色 3 6 2 3 2 2" xfId="3295"/>
    <cellStyle name="20% - 强调文字颜色 3 6 2 3 2 3" xfId="5245"/>
    <cellStyle name="20% - 强调文字颜色 3 6 2 3 3" xfId="1762"/>
    <cellStyle name="20% - 强调文字颜色 3 6 2 3 4" xfId="1860"/>
    <cellStyle name="20% - 强调文字颜色 3 6 2 4" xfId="5248"/>
    <cellStyle name="20% - 强调文字颜色 3 6 2 4 2" xfId="4738"/>
    <cellStyle name="20% - 强调文字颜色 3 6 2 4 3" xfId="1933"/>
    <cellStyle name="20% - 强调文字颜色 3 6 2 5" xfId="5250"/>
    <cellStyle name="20% - 强调文字颜色 3 6 2 6" xfId="5253"/>
    <cellStyle name="20% - 强调文字颜色 3 6 3" xfId="1704"/>
    <cellStyle name="20% - 强调文字颜色 3 6 3 2" xfId="7024"/>
    <cellStyle name="20% - 强调文字颜色 3 6 3 2 2" xfId="7026"/>
    <cellStyle name="20% - 强调文字颜色 3 6 3 2 2 2" xfId="6089"/>
    <cellStyle name="20% - 强调文字颜色 3 6 3 2 2 3" xfId="7028"/>
    <cellStyle name="20% - 强调文字颜色 3 6 3 2 3" xfId="7032"/>
    <cellStyle name="20% - 强调文字颜色 3 6 3 2 4" xfId="7036"/>
    <cellStyle name="20% - 强调文字颜色 3 6 3 3" xfId="7038"/>
    <cellStyle name="20% - 强调文字颜色 3 6 3 3 2" xfId="4025"/>
    <cellStyle name="20% - 强调文字颜色 3 6 3 3 3" xfId="2130"/>
    <cellStyle name="20% - 强调文字颜色 3 6 3 4" xfId="7041"/>
    <cellStyle name="20% - 强调文字颜色 3 6 3 5" xfId="952"/>
    <cellStyle name="20% - 强调文字颜色 3 6 4" xfId="1708"/>
    <cellStyle name="20% - 强调文字颜色 3 6 4 2" xfId="7044"/>
    <cellStyle name="20% - 强调文字颜色 3 6 4 2 2" xfId="1849"/>
    <cellStyle name="20% - 强调文字颜色 3 6 4 2 3" xfId="4812"/>
    <cellStyle name="20% - 强调文字颜色 3 6 4 3" xfId="7046"/>
    <cellStyle name="20% - 强调文字颜色 3 6 4 4" xfId="7048"/>
    <cellStyle name="20% - 强调文字颜色 3 6 5" xfId="7051"/>
    <cellStyle name="20% - 强调文字颜色 3 6 5 2" xfId="1171"/>
    <cellStyle name="20% - 强调文字颜色 3 6 5 2 2" xfId="6494"/>
    <cellStyle name="20% - 强调文字颜色 3 6 5 2 3" xfId="7053"/>
    <cellStyle name="20% - 强调文字颜色 3 6 5 3" xfId="7056"/>
    <cellStyle name="20% - 强调文字颜色 3 6 5 4" xfId="3279"/>
    <cellStyle name="20% - 强调文字颜色 3 6 6" xfId="810"/>
    <cellStyle name="20% - 强调文字颜色 3 6 6 2" xfId="813"/>
    <cellStyle name="20% - 强调文字颜色 3 6 6 2 2" xfId="7059"/>
    <cellStyle name="20% - 强调文字颜色 3 6 6 2 3" xfId="7061"/>
    <cellStyle name="20% - 强调文字颜色 3 6 6 3" xfId="817"/>
    <cellStyle name="20% - 强调文字颜色 3 6 6 4" xfId="7063"/>
    <cellStyle name="20% - 强调文字颜色 3 6 7" xfId="820"/>
    <cellStyle name="20% - 强调文字颜色 3 6 7 2" xfId="7065"/>
    <cellStyle name="20% - 强调文字颜色 3 6 7 3" xfId="7068"/>
    <cellStyle name="20% - 强调文字颜色 3 6 8" xfId="830"/>
    <cellStyle name="20% - 强调文字颜色 3 6 9" xfId="2530"/>
    <cellStyle name="20% - 强调文字颜色 3 7" xfId="7070"/>
    <cellStyle name="20% - 强调文字颜色 3 7 2" xfId="7073"/>
    <cellStyle name="20% - 强调文字颜色 3 7 2 2" xfId="7076"/>
    <cellStyle name="20% - 强调文字颜色 3 7 2 2 2" xfId="7077"/>
    <cellStyle name="20% - 强调文字颜色 3 7 2 2 3" xfId="7078"/>
    <cellStyle name="20% - 强调文字颜色 3 7 2 3" xfId="7079"/>
    <cellStyle name="20% - 强调文字颜色 3 7 2 4" xfId="7080"/>
    <cellStyle name="20% - 强调文字颜色 3 7 3" xfId="7083"/>
    <cellStyle name="20% - 强调文字颜色 3 7 3 2" xfId="7085"/>
    <cellStyle name="20% - 强调文字颜色 3 7 3 2 2" xfId="7087"/>
    <cellStyle name="20% - 强调文字颜色 3 7 3 2 3" xfId="7089"/>
    <cellStyle name="20% - 强调文字颜色 3 7 3 3" xfId="7091"/>
    <cellStyle name="20% - 强调文字颜色 3 7 3 4" xfId="7093"/>
    <cellStyle name="20% - 强调文字颜色 3 7 4" xfId="7095"/>
    <cellStyle name="20% - 强调文字颜色 3 7 4 2" xfId="7097"/>
    <cellStyle name="20% - 强调文字颜色 3 7 4 3" xfId="7099"/>
    <cellStyle name="20% - 强调文字颜色 3 7 5" xfId="7101"/>
    <cellStyle name="20% - 强调文字颜色 3 7 6" xfId="838"/>
    <cellStyle name="20% - 强调文字颜色 3 8" xfId="7103"/>
    <cellStyle name="20% - 强调文字颜色 3 8 2" xfId="3982"/>
    <cellStyle name="20% - 强调文字颜色 3 8 2 2" xfId="3986"/>
    <cellStyle name="20% - 强调文字颜色 3 8 2 2 2" xfId="2803"/>
    <cellStyle name="20% - 强调文字颜色 3 8 2 2 3" xfId="7106"/>
    <cellStyle name="20% - 强调文字颜色 3 8 2 3" xfId="3988"/>
    <cellStyle name="20% - 强调文字颜色 3 8 2 4" xfId="7107"/>
    <cellStyle name="20% - 强调文字颜色 3 8 3" xfId="3994"/>
    <cellStyle name="20% - 强调文字颜色 3 8 3 2" xfId="7112"/>
    <cellStyle name="20% - 强调文字颜色 3 8 3 3" xfId="7115"/>
    <cellStyle name="20% - 强调文字颜色 3 8 4" xfId="3997"/>
    <cellStyle name="20% - 强调文字颜色 3 8 5" xfId="7117"/>
    <cellStyle name="20% - 强调文字颜色 3 9" xfId="4726"/>
    <cellStyle name="20% - 强调文字颜色 3 9 2" xfId="4011"/>
    <cellStyle name="20% - 强调文字颜色 3 9 2 2" xfId="4735"/>
    <cellStyle name="20% - 强调文字颜色 3 9 2 2 2" xfId="7122"/>
    <cellStyle name="20% - 强调文字颜色 3 9 2 2 3" xfId="7126"/>
    <cellStyle name="20% - 强调文字颜色 3 9 2 3" xfId="7129"/>
    <cellStyle name="20% - 强调文字颜色 3 9 2 4" xfId="1937"/>
    <cellStyle name="20% - 强调文字颜色 3 9 3" xfId="7132"/>
    <cellStyle name="20% - 强调文字颜色 3 9 3 2" xfId="7136"/>
    <cellStyle name="20% - 强调文字颜色 3 9 3 3" xfId="7141"/>
    <cellStyle name="20% - 强调文字颜色 3 9 4" xfId="7144"/>
    <cellStyle name="20% - 强调文字颜色 3 9 5" xfId="7148"/>
    <cellStyle name="20% - 强调文字颜色 4 10" xfId="7149"/>
    <cellStyle name="20% - 强调文字颜色 4 10 2" xfId="7150"/>
    <cellStyle name="20% - 强调文字颜色 4 10 2 2" xfId="7151"/>
    <cellStyle name="20% - 强调文字颜色 4 10 2 3" xfId="7152"/>
    <cellStyle name="20% - 强调文字颜色 4 10 3" xfId="7153"/>
    <cellStyle name="20% - 强调文字颜色 4 10 4" xfId="3524"/>
    <cellStyle name="20% - 强调文字颜色 4 11" xfId="7154"/>
    <cellStyle name="20% - 强调文字颜色 4 11 2" xfId="7155"/>
    <cellStyle name="20% - 强调文字颜色 4 11 2 2" xfId="7156"/>
    <cellStyle name="20% - 强调文字颜色 4 11 2 3" xfId="5610"/>
    <cellStyle name="20% - 强调文字颜色 4 11 3" xfId="7157"/>
    <cellStyle name="20% - 强调文字颜色 4 11 4" xfId="7158"/>
    <cellStyle name="20% - 强调文字颜色 4 12" xfId="7159"/>
    <cellStyle name="20% - 强调文字颜色 4 12 2" xfId="7160"/>
    <cellStyle name="20% - 强调文字颜色 4 12 2 2" xfId="7161"/>
    <cellStyle name="20% - 强调文字颜色 4 12 2 3" xfId="7162"/>
    <cellStyle name="20% - 强调文字颜色 4 12 3" xfId="7164"/>
    <cellStyle name="20% - 强调文字颜色 4 12 4" xfId="7165"/>
    <cellStyle name="20% - 强调文字颜色 4 13" xfId="7166"/>
    <cellStyle name="20% - 强调文字颜色 4 13 2" xfId="7168"/>
    <cellStyle name="20% - 强调文字颜色 4 13 3" xfId="7170"/>
    <cellStyle name="20% - 强调文字颜色 4 14" xfId="7171"/>
    <cellStyle name="20% - 强调文字颜色 4 15" xfId="7172"/>
    <cellStyle name="20% - 强调文字颜色 4 16" xfId="35644"/>
    <cellStyle name="20% - 强调文字颜色 4 2" xfId="7173"/>
    <cellStyle name="20% - 强调文字颜色 4 2 10" xfId="7175"/>
    <cellStyle name="20% - 强调文字颜色 4 2 10 2" xfId="7176"/>
    <cellStyle name="20% - 强调文字颜色 4 2 10 2 2" xfId="7178"/>
    <cellStyle name="20% - 强调文字颜色 4 2 10 2 3" xfId="7180"/>
    <cellStyle name="20% - 强调文字颜色 4 2 10 3" xfId="7181"/>
    <cellStyle name="20% - 强调文字颜色 4 2 10 4" xfId="7182"/>
    <cellStyle name="20% - 强调文字颜色 4 2 11" xfId="7183"/>
    <cellStyle name="20% - 强调文字颜色 4 2 11 2" xfId="7184"/>
    <cellStyle name="20% - 强调文字颜色 4 2 11 2 2" xfId="7186"/>
    <cellStyle name="20% - 强调文字颜色 4 2 11 2 3" xfId="7188"/>
    <cellStyle name="20% - 强调文字颜色 4 2 11 3" xfId="7189"/>
    <cellStyle name="20% - 强调文字颜色 4 2 11 4" xfId="7191"/>
    <cellStyle name="20% - 强调文字颜色 4 2 12" xfId="7193"/>
    <cellStyle name="20% - 强调文字颜色 4 2 12 2" xfId="7195"/>
    <cellStyle name="20% - 强调文字颜色 4 2 12 2 2" xfId="7197"/>
    <cellStyle name="20% - 强调文字颜色 4 2 12 2 3" xfId="7198"/>
    <cellStyle name="20% - 强调文字颜色 4 2 12 3" xfId="7200"/>
    <cellStyle name="20% - 强调文字颜色 4 2 12 4" xfId="7202"/>
    <cellStyle name="20% - 强调文字颜色 4 2 13" xfId="7204"/>
    <cellStyle name="20% - 强调文字颜色 4 2 13 2" xfId="7206"/>
    <cellStyle name="20% - 强调文字颜色 4 2 13 2 2" xfId="7207"/>
    <cellStyle name="20% - 强调文字颜色 4 2 13 2 3" xfId="7208"/>
    <cellStyle name="20% - 强调文字颜色 4 2 13 3" xfId="7209"/>
    <cellStyle name="20% - 强调文字颜色 4 2 13 4" xfId="7210"/>
    <cellStyle name="20% - 强调文字颜色 4 2 14" xfId="7214"/>
    <cellStyle name="20% - 强调文字颜色 4 2 14 2" xfId="7217"/>
    <cellStyle name="20% - 强调文字颜色 4 2 14 3" xfId="7222"/>
    <cellStyle name="20% - 强调文字颜色 4 2 15" xfId="7225"/>
    <cellStyle name="20% - 强调文字颜色 4 2 16" xfId="7229"/>
    <cellStyle name="20% - 强调文字颜色 4 2 2" xfId="6199"/>
    <cellStyle name="20% - 强调文字颜色 4 2 2 10" xfId="7230"/>
    <cellStyle name="20% - 强调文字颜色 4 2 2 2" xfId="7231"/>
    <cellStyle name="20% - 强调文字颜色 4 2 2 2 2" xfId="7232"/>
    <cellStyle name="20% - 强调文字颜色 4 2 2 2 2 2" xfId="7233"/>
    <cellStyle name="20% - 强调文字颜色 4 2 2 2 2 2 2" xfId="7235"/>
    <cellStyle name="20% - 强调文字颜色 4 2 2 2 2 2 2 2" xfId="7237"/>
    <cellStyle name="20% - 强调文字颜色 4 2 2 2 2 2 2 3" xfId="7239"/>
    <cellStyle name="20% - 强调文字颜色 4 2 2 2 2 2 3" xfId="7242"/>
    <cellStyle name="20% - 强调文字颜色 4 2 2 2 2 2 4" xfId="7244"/>
    <cellStyle name="20% - 强调文字颜色 4 2 2 2 2 3" xfId="7247"/>
    <cellStyle name="20% - 强调文字颜色 4 2 2 2 2 3 2" xfId="7249"/>
    <cellStyle name="20% - 强调文字颜色 4 2 2 2 2 3 2 2" xfId="7251"/>
    <cellStyle name="20% - 强调文字颜色 4 2 2 2 2 3 2 3" xfId="7256"/>
    <cellStyle name="20% - 强调文字颜色 4 2 2 2 2 3 3" xfId="7258"/>
    <cellStyle name="20% - 强调文字颜色 4 2 2 2 2 3 4" xfId="7261"/>
    <cellStyle name="20% - 强调文字颜色 4 2 2 2 2 4" xfId="7266"/>
    <cellStyle name="20% - 强调文字颜色 4 2 2 2 2 4 2" xfId="7270"/>
    <cellStyle name="20% - 强调文字颜色 4 2 2 2 2 4 2 2" xfId="7271"/>
    <cellStyle name="20% - 强调文字颜色 4 2 2 2 2 4 2 3" xfId="7275"/>
    <cellStyle name="20% - 强调文字颜色 4 2 2 2 2 4 3" xfId="7277"/>
    <cellStyle name="20% - 强调文字颜色 4 2 2 2 2 4 4" xfId="7282"/>
    <cellStyle name="20% - 强调文字颜色 4 2 2 2 2 5" xfId="7288"/>
    <cellStyle name="20% - 强调文字颜色 4 2 2 2 2 5 2" xfId="7290"/>
    <cellStyle name="20% - 强调文字颜色 4 2 2 2 2 5 2 2" xfId="7291"/>
    <cellStyle name="20% - 强调文字颜色 4 2 2 2 2 5 2 3" xfId="7292"/>
    <cellStyle name="20% - 强调文字颜色 4 2 2 2 2 5 3" xfId="7295"/>
    <cellStyle name="20% - 强调文字颜色 4 2 2 2 2 5 4" xfId="7300"/>
    <cellStyle name="20% - 强调文字颜色 4 2 2 2 2 6" xfId="7304"/>
    <cellStyle name="20% - 强调文字颜色 4 2 2 2 2 6 2" xfId="7306"/>
    <cellStyle name="20% - 强调文字颜色 4 2 2 2 2 6 3" xfId="7308"/>
    <cellStyle name="20% - 强调文字颜色 4 2 2 2 2 7" xfId="7311"/>
    <cellStyle name="20% - 强调文字颜色 4 2 2 2 2 8" xfId="7316"/>
    <cellStyle name="20% - 强调文字颜色 4 2 2 2 3" xfId="7317"/>
    <cellStyle name="20% - 强调文字颜色 4 2 2 2 3 2" xfId="7318"/>
    <cellStyle name="20% - 强调文字颜色 4 2 2 2 3 2 2" xfId="7320"/>
    <cellStyle name="20% - 强调文字颜色 4 2 2 2 3 2 3" xfId="7322"/>
    <cellStyle name="20% - 强调文字颜色 4 2 2 2 3 3" xfId="7325"/>
    <cellStyle name="20% - 强调文字颜色 4 2 2 2 3 4" xfId="7329"/>
    <cellStyle name="20% - 强调文字颜色 4 2 2 2 4" xfId="7330"/>
    <cellStyle name="20% - 强调文字颜色 4 2 2 2 4 2" xfId="7331"/>
    <cellStyle name="20% - 强调文字颜色 4 2 2 2 4 2 2" xfId="375"/>
    <cellStyle name="20% - 强调文字颜色 4 2 2 2 4 2 3" xfId="1180"/>
    <cellStyle name="20% - 强调文字颜色 4 2 2 2 4 3" xfId="7332"/>
    <cellStyle name="20% - 强调文字颜色 4 2 2 2 4 4" xfId="7335"/>
    <cellStyle name="20% - 强调文字颜色 4 2 2 2 5" xfId="7337"/>
    <cellStyle name="20% - 强调文字颜色 4 2 2 2 5 2" xfId="7339"/>
    <cellStyle name="20% - 强调文字颜色 4 2 2 2 5 2 2" xfId="7341"/>
    <cellStyle name="20% - 强调文字颜色 4 2 2 2 5 2 3" xfId="7342"/>
    <cellStyle name="20% - 强调文字颜色 4 2 2 2 5 3" xfId="7344"/>
    <cellStyle name="20% - 强调文字颜色 4 2 2 2 5 4" xfId="7346"/>
    <cellStyle name="20% - 强调文字颜色 4 2 2 2 6" xfId="7347"/>
    <cellStyle name="20% - 强调文字颜色 4 2 2 2 6 2" xfId="7349"/>
    <cellStyle name="20% - 强调文字颜色 4 2 2 2 6 2 2" xfId="7351"/>
    <cellStyle name="20% - 强调文字颜色 4 2 2 2 6 2 3" xfId="7352"/>
    <cellStyle name="20% - 强调文字颜色 4 2 2 2 6 3" xfId="7353"/>
    <cellStyle name="20% - 强调文字颜色 4 2 2 2 6 4" xfId="7355"/>
    <cellStyle name="20% - 强调文字颜色 4 2 2 2 7" xfId="7357"/>
    <cellStyle name="20% - 强调文字颜色 4 2 2 2 7 2" xfId="7358"/>
    <cellStyle name="20% - 强调文字颜色 4 2 2 2 7 3" xfId="7360"/>
    <cellStyle name="20% - 强调文字颜色 4 2 2 2 8" xfId="7362"/>
    <cellStyle name="20% - 强调文字颜色 4 2 2 2 9" xfId="7363"/>
    <cellStyle name="20% - 强调文字颜色 4 2 2 3" xfId="7365"/>
    <cellStyle name="20% - 强调文字颜色 4 2 2 3 2" xfId="7366"/>
    <cellStyle name="20% - 强调文字颜色 4 2 2 3 2 2" xfId="7367"/>
    <cellStyle name="20% - 强调文字颜色 4 2 2 3 2 2 2" xfId="7368"/>
    <cellStyle name="20% - 强调文字颜色 4 2 2 3 2 2 2 2" xfId="7369"/>
    <cellStyle name="20% - 强调文字颜色 4 2 2 3 2 2 2 3" xfId="7371"/>
    <cellStyle name="20% - 强调文字颜色 4 2 2 3 2 2 3" xfId="7373"/>
    <cellStyle name="20% - 强调文字颜色 4 2 2 3 2 2 4" xfId="7375"/>
    <cellStyle name="20% - 强调文字颜色 4 2 2 3 2 3" xfId="7377"/>
    <cellStyle name="20% - 强调文字颜色 4 2 2 3 2 3 2" xfId="7378"/>
    <cellStyle name="20% - 强调文字颜色 4 2 2 3 2 3 3" xfId="7379"/>
    <cellStyle name="20% - 强调文字颜色 4 2 2 3 2 4" xfId="7384"/>
    <cellStyle name="20% - 强调文字颜色 4 2 2 3 2 5" xfId="7387"/>
    <cellStyle name="20% - 强调文字颜色 4 2 2 3 3" xfId="7388"/>
    <cellStyle name="20% - 强调文字颜色 4 2 2 3 3 2" xfId="7389"/>
    <cellStyle name="20% - 强调文字颜色 4 2 2 3 3 2 2" xfId="7390"/>
    <cellStyle name="20% - 强调文字颜色 4 2 2 3 3 2 3" xfId="7391"/>
    <cellStyle name="20% - 强调文字颜色 4 2 2 3 3 3" xfId="7393"/>
    <cellStyle name="20% - 强调文字颜色 4 2 2 3 3 4" xfId="7396"/>
    <cellStyle name="20% - 强调文字颜色 4 2 2 3 4" xfId="7397"/>
    <cellStyle name="20% - 强调文字颜色 4 2 2 3 4 2" xfId="7398"/>
    <cellStyle name="20% - 强调文字颜色 4 2 2 3 4 2 2" xfId="7400"/>
    <cellStyle name="20% - 强调文字颜色 4 2 2 3 4 2 3" xfId="7401"/>
    <cellStyle name="20% - 强调文字颜色 4 2 2 3 4 3" xfId="7402"/>
    <cellStyle name="20% - 强调文字颜色 4 2 2 3 4 4" xfId="7404"/>
    <cellStyle name="20% - 强调文字颜色 4 2 2 3 5" xfId="7405"/>
    <cellStyle name="20% - 强调文字颜色 4 2 2 3 5 2" xfId="7406"/>
    <cellStyle name="20% - 强调文字颜色 4 2 2 3 5 3" xfId="7407"/>
    <cellStyle name="20% - 强调文字颜色 4 2 2 3 6" xfId="7409"/>
    <cellStyle name="20% - 强调文字颜色 4 2 2 3 7" xfId="7411"/>
    <cellStyle name="20% - 强调文字颜色 4 2 2 4" xfId="7414"/>
    <cellStyle name="20% - 强调文字颜色 4 2 2 4 2" xfId="7416"/>
    <cellStyle name="20% - 强调文字颜色 4 2 2 4 2 2" xfId="7417"/>
    <cellStyle name="20% - 强调文字颜色 4 2 2 4 2 2 2" xfId="7418"/>
    <cellStyle name="20% - 强调文字颜色 4 2 2 4 2 2 3" xfId="7419"/>
    <cellStyle name="20% - 强调文字颜色 4 2 2 4 2 3" xfId="7421"/>
    <cellStyle name="20% - 强调文字颜色 4 2 2 4 2 4" xfId="7425"/>
    <cellStyle name="20% - 强调文字颜色 4 2 2 4 3" xfId="7426"/>
    <cellStyle name="20% - 强调文字颜色 4 2 2 4 3 2" xfId="7427"/>
    <cellStyle name="20% - 强调文字颜色 4 2 2 4 3 2 2" xfId="7428"/>
    <cellStyle name="20% - 强调文字颜色 4 2 2 4 3 2 3" xfId="7429"/>
    <cellStyle name="20% - 强调文字颜色 4 2 2 4 3 3" xfId="7430"/>
    <cellStyle name="20% - 强调文字颜色 4 2 2 4 3 4" xfId="7432"/>
    <cellStyle name="20% - 强调文字颜色 4 2 2 4 4" xfId="7433"/>
    <cellStyle name="20% - 强调文字颜色 4 2 2 4 4 2" xfId="7435"/>
    <cellStyle name="20% - 强调文字颜色 4 2 2 4 4 3" xfId="7437"/>
    <cellStyle name="20% - 强调文字颜色 4 2 2 4 5" xfId="3723"/>
    <cellStyle name="20% - 强调文字颜色 4 2 2 4 6" xfId="5941"/>
    <cellStyle name="20% - 强调文字颜色 4 2 2 5" xfId="7439"/>
    <cellStyle name="20% - 强调文字颜色 4 2 2 5 2" xfId="7440"/>
    <cellStyle name="20% - 强调文字颜色 4 2 2 5 2 2" xfId="7441"/>
    <cellStyle name="20% - 强调文字颜色 4 2 2 5 2 3" xfId="7443"/>
    <cellStyle name="20% - 强调文字颜色 4 2 2 5 3" xfId="7444"/>
    <cellStyle name="20% - 强调文字颜色 4 2 2 5 4" xfId="7445"/>
    <cellStyle name="20% - 强调文字颜色 4 2 2 6" xfId="7446"/>
    <cellStyle name="20% - 强调文字颜色 4 2 2 6 2" xfId="7447"/>
    <cellStyle name="20% - 强调文字颜色 4 2 2 6 2 2" xfId="7448"/>
    <cellStyle name="20% - 强调文字颜色 4 2 2 6 2 3" xfId="7450"/>
    <cellStyle name="20% - 强调文字颜色 4 2 2 6 3" xfId="7451"/>
    <cellStyle name="20% - 强调文字颜色 4 2 2 6 4" xfId="7453"/>
    <cellStyle name="20% - 强调文字颜色 4 2 2 7" xfId="7454"/>
    <cellStyle name="20% - 强调文字颜色 4 2 2 7 2" xfId="7455"/>
    <cellStyle name="20% - 强调文字颜色 4 2 2 7 2 2" xfId="7456"/>
    <cellStyle name="20% - 强调文字颜色 4 2 2 7 2 3" xfId="7458"/>
    <cellStyle name="20% - 强调文字颜色 4 2 2 7 3" xfId="7459"/>
    <cellStyle name="20% - 强调文字颜色 4 2 2 7 4" xfId="7460"/>
    <cellStyle name="20% - 强调文字颜色 4 2 2 8" xfId="1697"/>
    <cellStyle name="20% - 强调文字颜色 4 2 2 8 2" xfId="1702"/>
    <cellStyle name="20% - 强调文字颜色 4 2 2 8 3" xfId="1714"/>
    <cellStyle name="20% - 强调文字颜色 4 2 2 9" xfId="1717"/>
    <cellStyle name="20% - 强调文字颜色 4 2 2_11" xfId="5105"/>
    <cellStyle name="20% - 强调文字颜色 4 2 3" xfId="7461"/>
    <cellStyle name="20% - 强调文字颜色 4 2 3 10" xfId="7465"/>
    <cellStyle name="20% - 强调文字颜色 4 2 3 11" xfId="7469"/>
    <cellStyle name="20% - 强调文字颜色 4 2 3 2" xfId="7470"/>
    <cellStyle name="20% - 强调文字颜色 4 2 3 2 2" xfId="7471"/>
    <cellStyle name="20% - 强调文字颜色 4 2 3 2 2 2" xfId="7472"/>
    <cellStyle name="20% - 强调文字颜色 4 2 3 2 2 2 2" xfId="7475"/>
    <cellStyle name="20% - 强调文字颜色 4 2 3 2 2 2 2 2" xfId="7476"/>
    <cellStyle name="20% - 强调文字颜色 4 2 3 2 2 2 2 3" xfId="7479"/>
    <cellStyle name="20% - 强调文字颜色 4 2 3 2 2 2 3" xfId="7481"/>
    <cellStyle name="20% - 强调文字颜色 4 2 3 2 2 2 4" xfId="7484"/>
    <cellStyle name="20% - 强调文字颜色 4 2 3 2 2 3" xfId="7486"/>
    <cellStyle name="20% - 强调文字颜色 4 2 3 2 2 3 2" xfId="7489"/>
    <cellStyle name="20% - 强调文字颜色 4 2 3 2 2 3 2 2" xfId="7492"/>
    <cellStyle name="20% - 强调文字颜色 4 2 3 2 2 3 2 3" xfId="7495"/>
    <cellStyle name="20% - 强调文字颜色 4 2 3 2 2 3 3" xfId="7498"/>
    <cellStyle name="20% - 强调文字颜色 4 2 3 2 2 3 4" xfId="7501"/>
    <cellStyle name="20% - 强调文字颜色 4 2 3 2 2 4" xfId="7505"/>
    <cellStyle name="20% - 强调文字颜色 4 2 3 2 2 4 2" xfId="7509"/>
    <cellStyle name="20% - 强调文字颜色 4 2 3 2 2 4 2 2" xfId="7513"/>
    <cellStyle name="20% - 强调文字颜色 4 2 3 2 2 4 2 3" xfId="7516"/>
    <cellStyle name="20% - 强调文字颜色 4 2 3 2 2 4 3" xfId="7519"/>
    <cellStyle name="20% - 强调文字颜色 4 2 3 2 2 4 4" xfId="7524"/>
    <cellStyle name="20% - 强调文字颜色 4 2 3 2 2 5" xfId="7530"/>
    <cellStyle name="20% - 强调文字颜色 4 2 3 2 2 5 2" xfId="7532"/>
    <cellStyle name="20% - 强调文字颜色 4 2 3 2 2 5 3" xfId="7535"/>
    <cellStyle name="20% - 强调文字颜色 4 2 3 2 2 6" xfId="7540"/>
    <cellStyle name="20% - 强调文字颜色 4 2 3 2 2 7" xfId="7542"/>
    <cellStyle name="20% - 强调文字颜色 4 2 3 2 3" xfId="7545"/>
    <cellStyle name="20% - 强调文字颜色 4 2 3 2 3 2" xfId="7546"/>
    <cellStyle name="20% - 强调文字颜色 4 2 3 2 3 2 2" xfId="7548"/>
    <cellStyle name="20% - 强调文字颜色 4 2 3 2 3 2 3" xfId="7549"/>
    <cellStyle name="20% - 强调文字颜色 4 2 3 2 3 3" xfId="7551"/>
    <cellStyle name="20% - 强调文字颜色 4 2 3 2 3 4" xfId="7553"/>
    <cellStyle name="20% - 强调文字颜色 4 2 3 2 4" xfId="7554"/>
    <cellStyle name="20% - 强调文字颜色 4 2 3 2 4 2" xfId="7555"/>
    <cellStyle name="20% - 强调文字颜色 4 2 3 2 4 2 2" xfId="7556"/>
    <cellStyle name="20% - 强调文字颜色 4 2 3 2 4 2 3" xfId="2819"/>
    <cellStyle name="20% - 强调文字颜色 4 2 3 2 4 3" xfId="7557"/>
    <cellStyle name="20% - 强调文字颜色 4 2 3 2 4 4" xfId="7559"/>
    <cellStyle name="20% - 强调文字颜色 4 2 3 2 5" xfId="3806"/>
    <cellStyle name="20% - 强调文字颜色 4 2 3 2 5 2" xfId="7561"/>
    <cellStyle name="20% - 强调文字颜色 4 2 3 2 5 2 2" xfId="7563"/>
    <cellStyle name="20% - 强调文字颜色 4 2 3 2 5 2 3" xfId="3750"/>
    <cellStyle name="20% - 强调文字颜色 4 2 3 2 5 3" xfId="7566"/>
    <cellStyle name="20% - 强调文字颜色 4 2 3 2 5 4" xfId="7568"/>
    <cellStyle name="20% - 强调文字颜色 4 2 3 2 6" xfId="3815"/>
    <cellStyle name="20% - 强调文字颜色 4 2 3 2 6 2" xfId="7570"/>
    <cellStyle name="20% - 强调文字颜色 4 2 3 2 6 2 2" xfId="7571"/>
    <cellStyle name="20% - 强调文字颜色 4 2 3 2 6 2 3" xfId="4097"/>
    <cellStyle name="20% - 强调文字颜色 4 2 3 2 6 3" xfId="7572"/>
    <cellStyle name="20% - 强调文字颜色 4 2 3 2 6 4" xfId="7574"/>
    <cellStyle name="20% - 强调文字颜色 4 2 3 2 7" xfId="7577"/>
    <cellStyle name="20% - 强调文字颜色 4 2 3 2 7 2" xfId="7578"/>
    <cellStyle name="20% - 强调文字颜色 4 2 3 2 7 3" xfId="7579"/>
    <cellStyle name="20% - 强调文字颜色 4 2 3 2 8" xfId="7580"/>
    <cellStyle name="20% - 强调文字颜色 4 2 3 2 9" xfId="7581"/>
    <cellStyle name="20% - 强调文字颜色 4 2 3 3" xfId="7582"/>
    <cellStyle name="20% - 强调文字颜色 4 2 3 3 2" xfId="7583"/>
    <cellStyle name="20% - 强调文字颜色 4 2 3 3 2 2" xfId="7584"/>
    <cellStyle name="20% - 强调文字颜色 4 2 3 3 2 2 2" xfId="7585"/>
    <cellStyle name="20% - 强调文字颜色 4 2 3 3 2 2 2 2" xfId="7586"/>
    <cellStyle name="20% - 强调文字颜色 4 2 3 3 2 2 2 3" xfId="7588"/>
    <cellStyle name="20% - 强调文字颜色 4 2 3 3 2 2 3" xfId="7589"/>
    <cellStyle name="20% - 强调文字颜色 4 2 3 3 2 2 4" xfId="7591"/>
    <cellStyle name="20% - 强调文字颜色 4 2 3 3 2 3" xfId="7593"/>
    <cellStyle name="20% - 强调文字颜色 4 2 3 3 2 3 2" xfId="7594"/>
    <cellStyle name="20% - 强调文字颜色 4 2 3 3 2 3 3" xfId="7595"/>
    <cellStyle name="20% - 强调文字颜色 4 2 3 3 2 4" xfId="7598"/>
    <cellStyle name="20% - 强调文字颜色 4 2 3 3 2 5" xfId="7600"/>
    <cellStyle name="20% - 强调文字颜色 4 2 3 3 3" xfId="7601"/>
    <cellStyle name="20% - 强调文字颜色 4 2 3 3 3 2" xfId="7602"/>
    <cellStyle name="20% - 强调文字颜色 4 2 3 3 3 2 2" xfId="7603"/>
    <cellStyle name="20% - 强调文字颜色 4 2 3 3 3 2 3" xfId="7604"/>
    <cellStyle name="20% - 强调文字颜色 4 2 3 3 3 3" xfId="7605"/>
    <cellStyle name="20% - 强调文字颜色 4 2 3 3 3 4" xfId="7607"/>
    <cellStyle name="20% - 强调文字颜色 4 2 3 3 4" xfId="7608"/>
    <cellStyle name="20% - 强调文字颜色 4 2 3 3 4 2" xfId="7609"/>
    <cellStyle name="20% - 强调文字颜色 4 2 3 3 4 2 2" xfId="7610"/>
    <cellStyle name="20% - 强调文字颜色 4 2 3 3 4 2 3" xfId="2233"/>
    <cellStyle name="20% - 强调文字颜色 4 2 3 3 4 3" xfId="7611"/>
    <cellStyle name="20% - 强调文字颜色 4 2 3 3 4 4" xfId="7612"/>
    <cellStyle name="20% - 强调文字颜色 4 2 3 3 5" xfId="7614"/>
    <cellStyle name="20% - 强调文字颜色 4 2 3 3 5 2" xfId="7616"/>
    <cellStyle name="20% - 强调文字颜色 4 2 3 3 5 2 2" xfId="7617"/>
    <cellStyle name="20% - 强调文字颜色 4 2 3 3 5 2 3" xfId="2537"/>
    <cellStyle name="20% - 强调文字颜色 4 2 3 3 5 3" xfId="7619"/>
    <cellStyle name="20% - 强调文字颜色 4 2 3 3 5 4" xfId="7620"/>
    <cellStyle name="20% - 强调文字颜色 4 2 3 3 6" xfId="7623"/>
    <cellStyle name="20% - 强调文字颜色 4 2 3 3 6 2" xfId="7625"/>
    <cellStyle name="20% - 强调文字颜色 4 2 3 3 6 3" xfId="7626"/>
    <cellStyle name="20% - 强调文字颜色 4 2 3 3 7" xfId="7630"/>
    <cellStyle name="20% - 强调文字颜色 4 2 3 3 8" xfId="7632"/>
    <cellStyle name="20% - 强调文字颜色 4 2 3 4" xfId="7634"/>
    <cellStyle name="20% - 强调文字颜色 4 2 3 4 2" xfId="7636"/>
    <cellStyle name="20% - 强调文字颜色 4 2 3 4 2 2" xfId="7637"/>
    <cellStyle name="20% - 强调文字颜色 4 2 3 4 2 2 2" xfId="7639"/>
    <cellStyle name="20% - 强调文字颜色 4 2 3 4 2 2 3" xfId="7640"/>
    <cellStyle name="20% - 强调文字颜色 4 2 3 4 2 3" xfId="7642"/>
    <cellStyle name="20% - 强调文字颜色 4 2 3 4 2 4" xfId="7645"/>
    <cellStyle name="20% - 强调文字颜色 4 2 3 4 3" xfId="7647"/>
    <cellStyle name="20% - 强调文字颜色 4 2 3 4 3 2" xfId="7648"/>
    <cellStyle name="20% - 强调文字颜色 4 2 3 4 3 2 2" xfId="7650"/>
    <cellStyle name="20% - 强调文字颜色 4 2 3 4 3 2 3" xfId="7651"/>
    <cellStyle name="20% - 强调文字颜色 4 2 3 4 3 3" xfId="7652"/>
    <cellStyle name="20% - 强调文字颜色 4 2 3 4 3 4" xfId="7654"/>
    <cellStyle name="20% - 强调文字颜色 4 2 3 4 4" xfId="7655"/>
    <cellStyle name="20% - 强调文字颜色 4 2 3 4 4 2" xfId="7656"/>
    <cellStyle name="20% - 强调文字颜色 4 2 3 4 4 3" xfId="7658"/>
    <cellStyle name="20% - 强调文字颜色 4 2 3 4 5" xfId="7660"/>
    <cellStyle name="20% - 强调文字颜色 4 2 3 4 6" xfId="7662"/>
    <cellStyle name="20% - 强调文字颜色 4 2 3 5" xfId="7663"/>
    <cellStyle name="20% - 强调文字颜色 4 2 3 5 2" xfId="7664"/>
    <cellStyle name="20% - 强调文字颜色 4 2 3 5 2 2" xfId="7452"/>
    <cellStyle name="20% - 强调文字颜色 4 2 3 5 2 3" xfId="7665"/>
    <cellStyle name="20% - 强调文字颜色 4 2 3 5 3" xfId="7666"/>
    <cellStyle name="20% - 强调文字颜色 4 2 3 5 4" xfId="7667"/>
    <cellStyle name="20% - 强调文字颜色 4 2 3 6" xfId="7668"/>
    <cellStyle name="20% - 强调文字颜色 4 2 3 6 2" xfId="7669"/>
    <cellStyle name="20% - 强调文字颜色 4 2 3 6 2 2" xfId="7671"/>
    <cellStyle name="20% - 强调文字颜色 4 2 3 6 2 3" xfId="7672"/>
    <cellStyle name="20% - 强调文字颜色 4 2 3 6 3" xfId="7673"/>
    <cellStyle name="20% - 强调文字颜色 4 2 3 6 4" xfId="7670"/>
    <cellStyle name="20% - 强调文字颜色 4 2 3 7" xfId="7674"/>
    <cellStyle name="20% - 强调文字颜色 4 2 3 7 2" xfId="7675"/>
    <cellStyle name="20% - 强调文字颜色 4 2 3 7 2 2" xfId="7677"/>
    <cellStyle name="20% - 强调文字颜色 4 2 3 7 2 3" xfId="7678"/>
    <cellStyle name="20% - 强调文字颜色 4 2 3 7 3" xfId="7679"/>
    <cellStyle name="20% - 强调文字颜色 4 2 3 7 4" xfId="7680"/>
    <cellStyle name="20% - 强调文字颜色 4 2 3 8" xfId="7681"/>
    <cellStyle name="20% - 强调文字颜色 4 2 3 8 2" xfId="7682"/>
    <cellStyle name="20% - 强调文字颜色 4 2 3 8 2 2" xfId="7683"/>
    <cellStyle name="20% - 强调文字颜色 4 2 3 8 2 3" xfId="7685"/>
    <cellStyle name="20% - 强调文字颜色 4 2 3 8 3" xfId="7689"/>
    <cellStyle name="20% - 强调文字颜色 4 2 3 8 4" xfId="7691"/>
    <cellStyle name="20% - 强调文字颜色 4 2 3 9" xfId="632"/>
    <cellStyle name="20% - 强调文字颜色 4 2 3 9 2" xfId="7692"/>
    <cellStyle name="20% - 强调文字颜色 4 2 3 9 3" xfId="7693"/>
    <cellStyle name="20% - 强调文字颜色 4 2 3_11" xfId="7695"/>
    <cellStyle name="20% - 强调文字颜色 4 2 4" xfId="7696"/>
    <cellStyle name="20% - 强调文字颜色 4 2 4 10" xfId="4653"/>
    <cellStyle name="20% - 强调文字颜色 4 2 4 2" xfId="7698"/>
    <cellStyle name="20% - 强调文字颜色 4 2 4 2 2" xfId="7699"/>
    <cellStyle name="20% - 强调文字颜色 4 2 4 2 2 2" xfId="4555"/>
    <cellStyle name="20% - 强调文字颜色 4 2 4 2 2 2 2" xfId="4559"/>
    <cellStyle name="20% - 强调文字颜色 4 2 4 2 2 2 3" xfId="4563"/>
    <cellStyle name="20% - 强调文字颜色 4 2 4 2 2 3" xfId="4570"/>
    <cellStyle name="20% - 强调文字颜色 4 2 4 2 2 4" xfId="4579"/>
    <cellStyle name="20% - 强调文字颜色 4 2 4 2 3" xfId="7700"/>
    <cellStyle name="20% - 强调文字颜色 4 2 4 2 3 2" xfId="7702"/>
    <cellStyle name="20% - 强调文字颜色 4 2 4 2 3 2 2" xfId="7703"/>
    <cellStyle name="20% - 强调文字颜色 4 2 4 2 3 2 3" xfId="7704"/>
    <cellStyle name="20% - 强调文字颜色 4 2 4 2 3 3" xfId="7705"/>
    <cellStyle name="20% - 强调文字颜色 4 2 4 2 3 4" xfId="7707"/>
    <cellStyle name="20% - 强调文字颜色 4 2 4 2 4" xfId="7708"/>
    <cellStyle name="20% - 强调文字颜色 4 2 4 2 4 2" xfId="7709"/>
    <cellStyle name="20% - 强调文字颜色 4 2 4 2 4 2 2" xfId="7710"/>
    <cellStyle name="20% - 强调文字颜色 4 2 4 2 4 2 3" xfId="7711"/>
    <cellStyle name="20% - 强调文字颜色 4 2 4 2 4 3" xfId="7712"/>
    <cellStyle name="20% - 强调文字颜色 4 2 4 2 4 4" xfId="7714"/>
    <cellStyle name="20% - 强调文字颜色 4 2 4 2 5" xfId="7716"/>
    <cellStyle name="20% - 强调文字颜色 4 2 4 2 5 2" xfId="7718"/>
    <cellStyle name="20% - 强调文字颜色 4 2 4 2 5 3" xfId="7720"/>
    <cellStyle name="20% - 强调文字颜色 4 2 4 2 6" xfId="7722"/>
    <cellStyle name="20% - 强调文字颜色 4 2 4 2 7" xfId="7724"/>
    <cellStyle name="20% - 强调文字颜色 4 2 4 3" xfId="7725"/>
    <cellStyle name="20% - 强调文字颜色 4 2 4 3 2" xfId="7726"/>
    <cellStyle name="20% - 强调文字颜色 4 2 4 3 2 2" xfId="7727"/>
    <cellStyle name="20% - 强调文字颜色 4 2 4 3 2 2 2" xfId="7728"/>
    <cellStyle name="20% - 强调文字颜色 4 2 4 3 2 2 3" xfId="7730"/>
    <cellStyle name="20% - 强调文字颜色 4 2 4 3 2 3" xfId="7732"/>
    <cellStyle name="20% - 强调文字颜色 4 2 4 3 2 4" xfId="7734"/>
    <cellStyle name="20% - 强调文字颜色 4 2 4 3 3" xfId="7735"/>
    <cellStyle name="20% - 强调文字颜色 4 2 4 3 3 2" xfId="7737"/>
    <cellStyle name="20% - 强调文字颜色 4 2 4 3 3 3" xfId="7738"/>
    <cellStyle name="20% - 强调文字颜色 4 2 4 3 4" xfId="7739"/>
    <cellStyle name="20% - 强调文字颜色 4 2 4 3 5" xfId="7741"/>
    <cellStyle name="20% - 强调文字颜色 4 2 4 4" xfId="7743"/>
    <cellStyle name="20% - 强调文字颜色 4 2 4 4 2" xfId="7744"/>
    <cellStyle name="20% - 强调文字颜色 4 2 4 4 2 2" xfId="7745"/>
    <cellStyle name="20% - 强调文字颜色 4 2 4 4 2 3" xfId="7746"/>
    <cellStyle name="20% - 强调文字颜色 4 2 4 4 3" xfId="7747"/>
    <cellStyle name="20% - 强调文字颜色 4 2 4 4 4" xfId="7748"/>
    <cellStyle name="20% - 强调文字颜色 4 2 4 5" xfId="7751"/>
    <cellStyle name="20% - 强调文字颜色 4 2 4 5 2" xfId="7753"/>
    <cellStyle name="20% - 强调文字颜色 4 2 4 5 2 2" xfId="5565"/>
    <cellStyle name="20% - 强调文字颜色 4 2 4 5 2 3" xfId="7755"/>
    <cellStyle name="20% - 强调文字颜色 4 2 4 5 3" xfId="7756"/>
    <cellStyle name="20% - 强调文字颜色 4 2 4 5 4" xfId="7758"/>
    <cellStyle name="20% - 强调文字颜色 4 2 4 6" xfId="7760"/>
    <cellStyle name="20% - 强调文字颜色 4 2 4 6 2" xfId="7762"/>
    <cellStyle name="20% - 强调文字颜色 4 2 4 6 2 2" xfId="6820"/>
    <cellStyle name="20% - 强调文字颜色 4 2 4 6 2 3" xfId="7764"/>
    <cellStyle name="20% - 强调文字颜色 4 2 4 6 3" xfId="7765"/>
    <cellStyle name="20% - 强调文字颜色 4 2 4 6 4" xfId="7676"/>
    <cellStyle name="20% - 强调文字颜色 4 2 4 7" xfId="7767"/>
    <cellStyle name="20% - 强调文字颜色 4 2 4 7 2" xfId="7769"/>
    <cellStyle name="20% - 强调文字颜色 4 2 4 7 2 2" xfId="6827"/>
    <cellStyle name="20% - 强调文字颜色 4 2 4 7 2 3" xfId="7770"/>
    <cellStyle name="20% - 强调文字颜色 4 2 4 7 3" xfId="7772"/>
    <cellStyle name="20% - 强调文字颜色 4 2 4 7 4" xfId="7773"/>
    <cellStyle name="20% - 强调文字颜色 4 2 4 8" xfId="7774"/>
    <cellStyle name="20% - 强调文字颜色 4 2 4 8 2" xfId="7775"/>
    <cellStyle name="20% - 强调文字颜色 4 2 4 8 3" xfId="7776"/>
    <cellStyle name="20% - 强调文字颜色 4 2 4 9" xfId="7777"/>
    <cellStyle name="20% - 强调文字颜色 4 2 5" xfId="7779"/>
    <cellStyle name="20% - 强调文字颜色 4 2 5 2" xfId="1709"/>
    <cellStyle name="20% - 强调文字颜色 4 2 5 2 2" xfId="7781"/>
    <cellStyle name="20% - 强调文字颜色 4 2 5 2 2 2" xfId="1856"/>
    <cellStyle name="20% - 强调文字颜色 4 2 5 2 2 2 2" xfId="7784"/>
    <cellStyle name="20% - 强调文字颜色 4 2 5 2 2 2 3" xfId="7785"/>
    <cellStyle name="20% - 强调文字颜色 4 2 5 2 2 3" xfId="4814"/>
    <cellStyle name="20% - 强调文字颜色 4 2 5 2 2 4" xfId="7788"/>
    <cellStyle name="20% - 强调文字颜色 4 2 5 2 3" xfId="7790"/>
    <cellStyle name="20% - 强调文字颜色 4 2 5 2 3 2" xfId="7792"/>
    <cellStyle name="20% - 强调文字颜色 4 2 5 2 3 3" xfId="7794"/>
    <cellStyle name="20% - 强调文字颜色 4 2 5 2 4" xfId="7796"/>
    <cellStyle name="20% - 强调文字颜色 4 2 5 2 5" xfId="7799"/>
    <cellStyle name="20% - 强调文字颜色 4 2 5 3" xfId="7801"/>
    <cellStyle name="20% - 强调文字颜色 4 2 5 3 2" xfId="7802"/>
    <cellStyle name="20% - 强调文字颜色 4 2 5 3 2 2" xfId="7805"/>
    <cellStyle name="20% - 强调文字颜色 4 2 5 3 2 3" xfId="7806"/>
    <cellStyle name="20% - 强调文字颜色 4 2 5 3 3" xfId="7807"/>
    <cellStyle name="20% - 强调文字颜色 4 2 5 3 4" xfId="7809"/>
    <cellStyle name="20% - 强调文字颜色 4 2 5 4" xfId="7810"/>
    <cellStyle name="20% - 强调文字颜色 4 2 5 4 2" xfId="7812"/>
    <cellStyle name="20% - 强调文字颜色 4 2 5 4 2 2" xfId="7814"/>
    <cellStyle name="20% - 强调文字颜色 4 2 5 4 2 3" xfId="7816"/>
    <cellStyle name="20% - 强调文字颜色 4 2 5 4 3" xfId="7817"/>
    <cellStyle name="20% - 强调文字颜色 4 2 5 4 4" xfId="7818"/>
    <cellStyle name="20% - 强调文字颜色 4 2 5 5" xfId="7820"/>
    <cellStyle name="20% - 强调文字颜色 4 2 5 5 2" xfId="7822"/>
    <cellStyle name="20% - 强调文字颜色 4 2 5 5 2 2" xfId="7825"/>
    <cellStyle name="20% - 强调文字颜色 4 2 5 5 2 3" xfId="7827"/>
    <cellStyle name="20% - 强调文字颜色 4 2 5 5 3" xfId="7829"/>
    <cellStyle name="20% - 强调文字颜色 4 2 5 5 4" xfId="7831"/>
    <cellStyle name="20% - 强调文字颜色 4 2 5 6" xfId="7832"/>
    <cellStyle name="20% - 强调文字颜色 4 2 5 6 2" xfId="7834"/>
    <cellStyle name="20% - 强调文字颜色 4 2 5 6 3" xfId="7836"/>
    <cellStyle name="20% - 强调文字颜色 4 2 5 7" xfId="7838"/>
    <cellStyle name="20% - 强调文字颜色 4 2 5 8" xfId="7840"/>
    <cellStyle name="20% - 强调文字颜色 4 2 6" xfId="7842"/>
    <cellStyle name="20% - 强调文字颜色 4 2 6 2" xfId="7843"/>
    <cellStyle name="20% - 强调文字颜色 4 2 6 2 2" xfId="7844"/>
    <cellStyle name="20% - 强调文字颜色 4 2 6 2 2 2" xfId="7846"/>
    <cellStyle name="20% - 强调文字颜色 4 2 6 2 2 3" xfId="7848"/>
    <cellStyle name="20% - 强调文字颜色 4 2 6 2 3" xfId="7850"/>
    <cellStyle name="20% - 强调文字颜色 4 2 6 2 4" xfId="7851"/>
    <cellStyle name="20% - 强调文字颜色 4 2 6 3" xfId="7852"/>
    <cellStyle name="20% - 强调文字颜色 4 2 6 3 2" xfId="7853"/>
    <cellStyle name="20% - 强调文字颜色 4 2 6 3 2 2" xfId="7855"/>
    <cellStyle name="20% - 强调文字颜色 4 2 6 3 2 3" xfId="7857"/>
    <cellStyle name="20% - 强调文字颜色 4 2 6 3 3" xfId="7859"/>
    <cellStyle name="20% - 强调文字颜色 4 2 6 3 4" xfId="7862"/>
    <cellStyle name="20% - 强调文字颜色 4 2 6 4" xfId="7863"/>
    <cellStyle name="20% - 强调文字颜色 4 2 6 4 2" xfId="7864"/>
    <cellStyle name="20% - 强调文字颜色 4 2 6 4 2 2" xfId="7865"/>
    <cellStyle name="20% - 强调文字颜色 4 2 6 4 2 3" xfId="7867"/>
    <cellStyle name="20% - 强调文字颜色 4 2 6 4 3" xfId="7868"/>
    <cellStyle name="20% - 强调文字颜色 4 2 6 4 4" xfId="7869"/>
    <cellStyle name="20% - 强调文字颜色 4 2 6 5" xfId="7871"/>
    <cellStyle name="20% - 强调文字颜色 4 2 6 5 2" xfId="7873"/>
    <cellStyle name="20% - 强调文字颜色 4 2 6 5 3" xfId="7875"/>
    <cellStyle name="20% - 强调文字颜色 4 2 6 6" xfId="7877"/>
    <cellStyle name="20% - 强调文字颜色 4 2 6 7" xfId="7879"/>
    <cellStyle name="20% - 强调文字颜色 4 2 7" xfId="7880"/>
    <cellStyle name="20% - 强调文字颜色 4 2 7 2" xfId="7881"/>
    <cellStyle name="20% - 强调文字颜色 4 2 7 2 2" xfId="7882"/>
    <cellStyle name="20% - 强调文字颜色 4 2 7 2 3" xfId="7883"/>
    <cellStyle name="20% - 强调文字颜色 4 2 7 3" xfId="7884"/>
    <cellStyle name="20% - 强调文字颜色 4 2 7 4" xfId="7885"/>
    <cellStyle name="20% - 强调文字颜色 4 2 8" xfId="7886"/>
    <cellStyle name="20% - 强调文字颜色 4 2 8 2" xfId="7887"/>
    <cellStyle name="20% - 强调文字颜色 4 2 8 2 2" xfId="7889"/>
    <cellStyle name="20% - 强调文字颜色 4 2 8 2 3" xfId="7891"/>
    <cellStyle name="20% - 强调文字颜色 4 2 8 3" xfId="7892"/>
    <cellStyle name="20% - 强调文字颜色 4 2 8 4" xfId="214"/>
    <cellStyle name="20% - 强调文字颜色 4 2 9" xfId="7893"/>
    <cellStyle name="20% - 强调文字颜色 4 2 9 2" xfId="7894"/>
    <cellStyle name="20% - 强调文字颜色 4 2 9 2 2" xfId="7895"/>
    <cellStyle name="20% - 强调文字颜色 4 2 9 2 3" xfId="7896"/>
    <cellStyle name="20% - 强调文字颜色 4 2 9 3" xfId="7897"/>
    <cellStyle name="20% - 强调文字颜色 4 2 9 4" xfId="7899"/>
    <cellStyle name="20% - 强调文字颜色 4 2_11" xfId="7901"/>
    <cellStyle name="20% - 强调文字颜色 4 3" xfId="7903"/>
    <cellStyle name="20% - 强调文字颜色 4 3 10" xfId="7905"/>
    <cellStyle name="20% - 强调文字颜色 4 3 10 2" xfId="7908"/>
    <cellStyle name="20% - 强调文字颜色 4 3 10 2 2" xfId="7909"/>
    <cellStyle name="20% - 强调文字颜色 4 3 10 2 3" xfId="7911"/>
    <cellStyle name="20% - 强调文字颜色 4 3 10 3" xfId="7914"/>
    <cellStyle name="20% - 强调文字颜色 4 3 10 4" xfId="7915"/>
    <cellStyle name="20% - 强调文字颜色 4 3 11" xfId="6636"/>
    <cellStyle name="20% - 强调文字颜色 4 3 11 2" xfId="6639"/>
    <cellStyle name="20% - 强调文字颜色 4 3 11 2 2" xfId="7916"/>
    <cellStyle name="20% - 强调文字颜色 4 3 11 2 3" xfId="7918"/>
    <cellStyle name="20% - 强调文字颜色 4 3 11 3" xfId="6642"/>
    <cellStyle name="20% - 强调文字颜色 4 3 11 4" xfId="7919"/>
    <cellStyle name="20% - 强调文字颜色 4 3 12" xfId="4318"/>
    <cellStyle name="20% - 强调文字颜色 4 3 12 2" xfId="7922"/>
    <cellStyle name="20% - 强调文字颜色 4 3 12 2 2" xfId="7923"/>
    <cellStyle name="20% - 强调文字颜色 4 3 12 2 3" xfId="7924"/>
    <cellStyle name="20% - 强调文字颜色 4 3 12 3" xfId="7926"/>
    <cellStyle name="20% - 强调文字颜色 4 3 12 4" xfId="7927"/>
    <cellStyle name="20% - 强调文字颜色 4 3 13" xfId="4321"/>
    <cellStyle name="20% - 强调文字颜色 4 3 13 2" xfId="7928"/>
    <cellStyle name="20% - 强调文字颜色 4 3 13 2 2" xfId="7929"/>
    <cellStyle name="20% - 强调文字颜色 4 3 13 2 3" xfId="7930"/>
    <cellStyle name="20% - 强调文字颜色 4 3 13 3" xfId="7931"/>
    <cellStyle name="20% - 强调文字颜色 4 3 13 4" xfId="7932"/>
    <cellStyle name="20% - 强调文字颜色 4 3 14" xfId="7935"/>
    <cellStyle name="20% - 强调文字颜色 4 3 14 2" xfId="7938"/>
    <cellStyle name="20% - 强调文字颜色 4 3 14 2 2" xfId="7939"/>
    <cellStyle name="20% - 强调文字颜色 4 3 14 2 3" xfId="7940"/>
    <cellStyle name="20% - 强调文字颜色 4 3 14 3" xfId="7944"/>
    <cellStyle name="20% - 强调文字颜色 4 3 14 4" xfId="7946"/>
    <cellStyle name="20% - 强调文字颜色 4 3 15" xfId="7949"/>
    <cellStyle name="20% - 强调文字颜色 4 3 15 2" xfId="2210"/>
    <cellStyle name="20% - 强调文字颜色 4 3 15 3" xfId="2217"/>
    <cellStyle name="20% - 强调文字颜色 4 3 16" xfId="2182"/>
    <cellStyle name="20% - 强调文字颜色 4 3 17" xfId="2185"/>
    <cellStyle name="20% - 强调文字颜色 4 3 2" xfId="7951"/>
    <cellStyle name="20% - 强调文字颜色 4 3 2 10" xfId="7953"/>
    <cellStyle name="20% - 强调文字颜色 4 3 2 2" xfId="7955"/>
    <cellStyle name="20% - 强调文字颜色 4 3 2 2 2" xfId="7957"/>
    <cellStyle name="20% - 强调文字颜色 4 3 2 2 2 2" xfId="7958"/>
    <cellStyle name="20% - 强调文字颜色 4 3 2 2 2 2 2" xfId="7959"/>
    <cellStyle name="20% - 强调文字颜色 4 3 2 2 2 2 2 2" xfId="7960"/>
    <cellStyle name="20% - 强调文字颜色 4 3 2 2 2 2 2 3" xfId="7962"/>
    <cellStyle name="20% - 强调文字颜色 4 3 2 2 2 2 3" xfId="7964"/>
    <cellStyle name="20% - 强调文字颜色 4 3 2 2 2 2 4" xfId="7966"/>
    <cellStyle name="20% - 强调文字颜色 4 3 2 2 2 3" xfId="7967"/>
    <cellStyle name="20% - 强调文字颜色 4 3 2 2 2 3 2" xfId="7968"/>
    <cellStyle name="20% - 强调文字颜色 4 3 2 2 2 3 2 2" xfId="7969"/>
    <cellStyle name="20% - 强调文字颜色 4 3 2 2 2 3 2 3" xfId="7971"/>
    <cellStyle name="20% - 强调文字颜色 4 3 2 2 2 3 3" xfId="7972"/>
    <cellStyle name="20% - 强调文字颜色 4 3 2 2 2 3 4" xfId="7973"/>
    <cellStyle name="20% - 强调文字颜色 4 3 2 2 2 4" xfId="7975"/>
    <cellStyle name="20% - 强调文字颜色 4 3 2 2 2 4 2" xfId="7977"/>
    <cellStyle name="20% - 强调文字颜色 4 3 2 2 2 4 2 2" xfId="7979"/>
    <cellStyle name="20% - 强调文字颜色 4 3 2 2 2 4 2 3" xfId="7981"/>
    <cellStyle name="20% - 强调文字颜色 4 3 2 2 2 4 3" xfId="7983"/>
    <cellStyle name="20% - 强调文字颜色 4 3 2 2 2 4 4" xfId="7984"/>
    <cellStyle name="20% - 强调文字颜色 4 3 2 2 2 5" xfId="7986"/>
    <cellStyle name="20% - 强调文字颜色 4 3 2 2 2 5 2" xfId="7987"/>
    <cellStyle name="20% - 强调文字颜色 4 3 2 2 2 5 3" xfId="7988"/>
    <cellStyle name="20% - 强调文字颜色 4 3 2 2 2 6" xfId="7991"/>
    <cellStyle name="20% - 强调文字颜色 4 3 2 2 2 7" xfId="7993"/>
    <cellStyle name="20% - 强调文字颜色 4 3 2 2 3" xfId="2974"/>
    <cellStyle name="20% - 强调文字颜色 4 3 2 2 3 2" xfId="1735"/>
    <cellStyle name="20% - 强调文字颜色 4 3 2 2 3 2 2" xfId="7994"/>
    <cellStyle name="20% - 强调文字颜色 4 3 2 2 3 2 3" xfId="7996"/>
    <cellStyle name="20% - 强调文字颜色 4 3 2 2 3 3" xfId="2976"/>
    <cellStyle name="20% - 强调文字颜色 4 3 2 2 3 4" xfId="7998"/>
    <cellStyle name="20% - 强调文字颜色 4 3 2 2 4" xfId="900"/>
    <cellStyle name="20% - 强调文字颜色 4 3 2 2 4 2" xfId="7999"/>
    <cellStyle name="20% - 强调文字颜色 4 3 2 2 4 2 2" xfId="8000"/>
    <cellStyle name="20% - 强调文字颜色 4 3 2 2 4 2 3" xfId="8002"/>
    <cellStyle name="20% - 强调文字颜色 4 3 2 2 4 3" xfId="8003"/>
    <cellStyle name="20% - 强调文字颜色 4 3 2 2 4 4" xfId="8005"/>
    <cellStyle name="20% - 强调文字颜色 4 3 2 2 5" xfId="906"/>
    <cellStyle name="20% - 强调文字颜色 4 3 2 2 5 2" xfId="8006"/>
    <cellStyle name="20% - 强调文字颜色 4 3 2 2 5 2 2" xfId="7372"/>
    <cellStyle name="20% - 强调文字颜色 4 3 2 2 5 2 3" xfId="8007"/>
    <cellStyle name="20% - 强调文字颜色 4 3 2 2 5 3" xfId="8009"/>
    <cellStyle name="20% - 强调文字颜色 4 3 2 2 5 4" xfId="8012"/>
    <cellStyle name="20% - 强调文字颜色 4 3 2 2 6" xfId="8014"/>
    <cellStyle name="20% - 强调文字颜色 4 3 2 2 6 2" xfId="8017"/>
    <cellStyle name="20% - 强调文字颜色 4 3 2 2 6 2 2" xfId="8018"/>
    <cellStyle name="20% - 强调文字颜色 4 3 2 2 6 2 3" xfId="8019"/>
    <cellStyle name="20% - 强调文字颜色 4 3 2 2 6 3" xfId="7273"/>
    <cellStyle name="20% - 强调文字颜色 4 3 2 2 6 4" xfId="7274"/>
    <cellStyle name="20% - 强调文字颜色 4 3 2 2 7" xfId="8020"/>
    <cellStyle name="20% - 强调文字颜色 4 3 2 2 7 2" xfId="8022"/>
    <cellStyle name="20% - 强调文字颜色 4 3 2 2 7 3" xfId="8024"/>
    <cellStyle name="20% - 强调文字颜色 4 3 2 2 8" xfId="8025"/>
    <cellStyle name="20% - 强调文字颜色 4 3 2 2 9" xfId="8026"/>
    <cellStyle name="20% - 强调文字颜色 4 3 2 3" xfId="8028"/>
    <cellStyle name="20% - 强调文字颜色 4 3 2 3 2" xfId="8030"/>
    <cellStyle name="20% - 强调文字颜色 4 3 2 3 2 2" xfId="561"/>
    <cellStyle name="20% - 强调文字颜色 4 3 2 3 2 2 2" xfId="570"/>
    <cellStyle name="20% - 强调文字颜色 4 3 2 3 2 2 2 2" xfId="8031"/>
    <cellStyle name="20% - 强调文字颜色 4 3 2 3 2 2 2 3" xfId="8033"/>
    <cellStyle name="20% - 强调文字颜色 4 3 2 3 2 2 3" xfId="576"/>
    <cellStyle name="20% - 强调文字颜色 4 3 2 3 2 2 4" xfId="8036"/>
    <cellStyle name="20% - 强调文字颜色 4 3 2 3 2 3" xfId="591"/>
    <cellStyle name="20% - 强调文字颜色 4 3 2 3 2 3 2" xfId="8037"/>
    <cellStyle name="20% - 强调文字颜色 4 3 2 3 2 3 3" xfId="8038"/>
    <cellStyle name="20% - 强调文字颜色 4 3 2 3 2 4" xfId="600"/>
    <cellStyle name="20% - 强调文字颜色 4 3 2 3 2 5" xfId="8040"/>
    <cellStyle name="20% - 强调文字颜色 4 3 2 3 3" xfId="2979"/>
    <cellStyle name="20% - 强调文字颜色 4 3 2 3 3 2" xfId="1681"/>
    <cellStyle name="20% - 强调文字颜色 4 3 2 3 3 2 2" xfId="8042"/>
    <cellStyle name="20% - 强调文字颜色 4 3 2 3 3 2 3" xfId="8044"/>
    <cellStyle name="20% - 强调文字颜色 4 3 2 3 3 3" xfId="1688"/>
    <cellStyle name="20% - 强调文字颜色 4 3 2 3 3 4" xfId="8046"/>
    <cellStyle name="20% - 强调文字颜色 4 3 2 3 4" xfId="920"/>
    <cellStyle name="20% - 强调文字颜色 4 3 2 3 4 2" xfId="8047"/>
    <cellStyle name="20% - 强调文字颜色 4 3 2 3 4 2 2" xfId="8048"/>
    <cellStyle name="20% - 强调文字颜色 4 3 2 3 4 2 3" xfId="8050"/>
    <cellStyle name="20% - 强调文字颜色 4 3 2 3 4 3" xfId="8051"/>
    <cellStyle name="20% - 强调文字颜色 4 3 2 3 4 4" xfId="8053"/>
    <cellStyle name="20% - 强调文字颜色 4 3 2 3 5" xfId="929"/>
    <cellStyle name="20% - 强调文字颜色 4 3 2 3 5 2" xfId="8054"/>
    <cellStyle name="20% - 强调文字颜色 4 3 2 3 5 3" xfId="8055"/>
    <cellStyle name="20% - 强调文字颜色 4 3 2 3 6" xfId="8058"/>
    <cellStyle name="20% - 强调文字颜色 4 3 2 3 7" xfId="8061"/>
    <cellStyle name="20% - 强调文字颜色 4 3 2 4" xfId="8063"/>
    <cellStyle name="20% - 强调文字颜色 4 3 2 4 2" xfId="8064"/>
    <cellStyle name="20% - 强调文字颜色 4 3 2 4 2 2" xfId="8065"/>
    <cellStyle name="20% - 强调文字颜色 4 3 2 4 2 2 2" xfId="8067"/>
    <cellStyle name="20% - 强调文字颜色 4 3 2 4 2 2 3" xfId="8070"/>
    <cellStyle name="20% - 强调文字颜色 4 3 2 4 2 3" xfId="8072"/>
    <cellStyle name="20% - 强调文字颜色 4 3 2 4 2 4" xfId="8075"/>
    <cellStyle name="20% - 强调文字颜色 4 3 2 4 3" xfId="2986"/>
    <cellStyle name="20% - 强调文字颜色 4 3 2 4 3 2" xfId="2990"/>
    <cellStyle name="20% - 强调文字颜色 4 3 2 4 3 3" xfId="2994"/>
    <cellStyle name="20% - 强调文字颜色 4 3 2 4 4" xfId="958"/>
    <cellStyle name="20% - 强调文字颜色 4 3 2 4 5" xfId="967"/>
    <cellStyle name="20% - 强调文字颜色 4 3 2 5" xfId="8077"/>
    <cellStyle name="20% - 强调文字颜色 4 3 2 5 2" xfId="8079"/>
    <cellStyle name="20% - 强调文字颜色 4 3 2 5 2 2" xfId="8081"/>
    <cellStyle name="20% - 强调文字颜色 4 3 2 5 2 3" xfId="8083"/>
    <cellStyle name="20% - 强调文字颜色 4 3 2 5 3" xfId="3004"/>
    <cellStyle name="20% - 强调文字颜色 4 3 2 5 4" xfId="988"/>
    <cellStyle name="20% - 强调文字颜色 4 3 2 6" xfId="8084"/>
    <cellStyle name="20% - 强调文字颜色 4 3 2 6 2" xfId="8085"/>
    <cellStyle name="20% - 强调文字颜色 4 3 2 6 2 2" xfId="8086"/>
    <cellStyle name="20% - 强调文字颜色 4 3 2 6 2 3" xfId="8088"/>
    <cellStyle name="20% - 强调文字颜色 4 3 2 6 3" xfId="5550"/>
    <cellStyle name="20% - 强调文字颜色 4 3 2 6 4" xfId="5564"/>
    <cellStyle name="20% - 强调文字颜色 4 3 2 7" xfId="8089"/>
    <cellStyle name="20% - 强调文字颜色 4 3 2 7 2" xfId="8091"/>
    <cellStyle name="20% - 强调文字颜色 4 3 2 7 2 2" xfId="8093"/>
    <cellStyle name="20% - 强调文字颜色 4 3 2 7 2 3" xfId="8096"/>
    <cellStyle name="20% - 强调文字颜色 4 3 2 7 3" xfId="8098"/>
    <cellStyle name="20% - 强调文字颜色 4 3 2 7 4" xfId="8100"/>
    <cellStyle name="20% - 强调文字颜色 4 3 2 8" xfId="8101"/>
    <cellStyle name="20% - 强调文字颜色 4 3 2 8 2" xfId="8103"/>
    <cellStyle name="20% - 强调文字颜色 4 3 2 8 3" xfId="8105"/>
    <cellStyle name="20% - 强调文字颜色 4 3 2 9" xfId="8107"/>
    <cellStyle name="20% - 强调文字颜色 4 3 2_11" xfId="8108"/>
    <cellStyle name="20% - 强调文字颜色 4 3 3" xfId="8109"/>
    <cellStyle name="20% - 强调文字颜色 4 3 3 10" xfId="8113"/>
    <cellStyle name="20% - 强调文字颜色 4 3 3 2" xfId="8114"/>
    <cellStyle name="20% - 强调文字颜色 4 3 3 2 2" xfId="8116"/>
    <cellStyle name="20% - 强调文字颜色 4 3 3 2 2 2" xfId="8117"/>
    <cellStyle name="20% - 强调文字颜色 4 3 3 2 2 2 2" xfId="8118"/>
    <cellStyle name="20% - 强调文字颜色 4 3 3 2 2 2 2 2" xfId="8121"/>
    <cellStyle name="20% - 强调文字颜色 4 3 3 2 2 2 2 3" xfId="8122"/>
    <cellStyle name="20% - 强调文字颜色 4 3 3 2 2 2 3" xfId="8124"/>
    <cellStyle name="20% - 强调文字颜色 4 3 3 2 2 2 4" xfId="8126"/>
    <cellStyle name="20% - 强调文字颜色 4 3 3 2 2 3" xfId="8127"/>
    <cellStyle name="20% - 强调文字颜色 4 3 3 2 2 3 2" xfId="8129"/>
    <cellStyle name="20% - 强调文字颜色 4 3 3 2 2 3 2 2" xfId="8130"/>
    <cellStyle name="20% - 强调文字颜色 4 3 3 2 2 3 2 3" xfId="8131"/>
    <cellStyle name="20% - 强调文字颜色 4 3 3 2 2 3 3" xfId="8132"/>
    <cellStyle name="20% - 强调文字颜色 4 3 3 2 2 3 4" xfId="8134"/>
    <cellStyle name="20% - 强调文字颜色 4 3 3 2 2 4" xfId="8135"/>
    <cellStyle name="20% - 强调文字颜色 4 3 3 2 2 4 2" xfId="8139"/>
    <cellStyle name="20% - 强调文字颜色 4 3 3 2 2 4 2 2" xfId="8142"/>
    <cellStyle name="20% - 强调文字颜色 4 3 3 2 2 4 2 3" xfId="8143"/>
    <cellStyle name="20% - 强调文字颜色 4 3 3 2 2 4 3" xfId="8146"/>
    <cellStyle name="20% - 强调文字颜色 4 3 3 2 2 4 4" xfId="8150"/>
    <cellStyle name="20% - 强调文字颜色 4 3 3 2 2 5" xfId="8151"/>
    <cellStyle name="20% - 强调文字颜色 4 3 3 2 2 5 2" xfId="8155"/>
    <cellStyle name="20% - 强调文字颜色 4 3 3 2 2 5 3" xfId="8159"/>
    <cellStyle name="20% - 强调文字颜色 4 3 3 2 2 6" xfId="8161"/>
    <cellStyle name="20% - 强调文字颜色 4 3 3 2 2 7" xfId="8167"/>
    <cellStyle name="20% - 强调文字颜色 4 3 3 2 3" xfId="3024"/>
    <cellStyle name="20% - 强调文字颜色 4 3 3 2 3 2" xfId="7192"/>
    <cellStyle name="20% - 强调文字颜色 4 3 3 2 3 2 2" xfId="7194"/>
    <cellStyle name="20% - 强调文字颜色 4 3 3 2 3 2 3" xfId="7199"/>
    <cellStyle name="20% - 强调文字颜色 4 3 3 2 3 3" xfId="7203"/>
    <cellStyle name="20% - 强调文字颜色 4 3 3 2 3 4" xfId="7211"/>
    <cellStyle name="20% - 强调文字颜色 4 3 3 2 4" xfId="1040"/>
    <cellStyle name="20% - 强调文字颜色 4 3 3 2 4 2" xfId="934"/>
    <cellStyle name="20% - 强调文字颜色 4 3 3 2 4 2 2" xfId="8168"/>
    <cellStyle name="20% - 强调文字颜色 4 3 3 2 4 2 3" xfId="8169"/>
    <cellStyle name="20% - 强调文字颜色 4 3 3 2 4 3" xfId="1044"/>
    <cellStyle name="20% - 强调文字颜色 4 3 3 2 4 4" xfId="8170"/>
    <cellStyle name="20% - 强调文字颜色 4 3 3 2 5" xfId="1051"/>
    <cellStyle name="20% - 强调文字颜色 4 3 3 2 5 2" xfId="6619"/>
    <cellStyle name="20% - 强调文字颜色 4 3 3 2 5 2 2" xfId="8173"/>
    <cellStyle name="20% - 强调文字颜色 4 3 3 2 5 2 3" xfId="8174"/>
    <cellStyle name="20% - 强调文字颜色 4 3 3 2 5 3" xfId="6621"/>
    <cellStyle name="20% - 强调文字颜色 4 3 3 2 5 4" xfId="8175"/>
    <cellStyle name="20% - 强调文字颜色 4 3 3 2 6" xfId="1060"/>
    <cellStyle name="20% - 强调文字颜色 4 3 3 2 6 2" xfId="6481"/>
    <cellStyle name="20% - 强调文字颜色 4 3 3 2 6 2 2" xfId="8179"/>
    <cellStyle name="20% - 强调文字颜色 4 3 3 2 6 2 3" xfId="8180"/>
    <cellStyle name="20% - 强调文字颜色 4 3 3 2 6 3" xfId="6525"/>
    <cellStyle name="20% - 强调文字颜色 4 3 3 2 6 4" xfId="8181"/>
    <cellStyle name="20% - 强调文字颜色 4 3 3 2 7" xfId="8184"/>
    <cellStyle name="20% - 强调文字颜色 4 3 3 2 7 2" xfId="6631"/>
    <cellStyle name="20% - 强调文字颜色 4 3 3 2 7 3" xfId="6633"/>
    <cellStyle name="20% - 强调文字颜色 4 3 3 2 8" xfId="8186"/>
    <cellStyle name="20% - 强调文字颜色 4 3 3 2 9" xfId="8189"/>
    <cellStyle name="20% - 强调文字颜色 4 3 3 3" xfId="8190"/>
    <cellStyle name="20% - 强调文字颜色 4 3 3 3 2" xfId="8192"/>
    <cellStyle name="20% - 强调文字颜色 4 3 3 3 2 2" xfId="8194"/>
    <cellStyle name="20% - 强调文字颜色 4 3 3 3 2 2 2" xfId="6251"/>
    <cellStyle name="20% - 强调文字颜色 4 3 3 3 2 2 2 2" xfId="8195"/>
    <cellStyle name="20% - 强调文字颜色 4 3 3 3 2 2 2 3" xfId="8196"/>
    <cellStyle name="20% - 强调文字颜色 4 3 3 3 2 2 3" xfId="8198"/>
    <cellStyle name="20% - 强调文字颜色 4 3 3 3 2 2 4" xfId="8200"/>
    <cellStyle name="20% - 强调文字颜色 4 3 3 3 2 3" xfId="8201"/>
    <cellStyle name="20% - 强调文字颜色 4 3 3 3 2 3 2" xfId="6257"/>
    <cellStyle name="20% - 强调文字颜色 4 3 3 3 2 3 3" xfId="8202"/>
    <cellStyle name="20% - 强调文字颜色 4 3 3 3 2 4" xfId="8203"/>
    <cellStyle name="20% - 强调文字颜色 4 3 3 3 2 5" xfId="8204"/>
    <cellStyle name="20% - 强调文字颜色 4 3 3 3 3" xfId="8205"/>
    <cellStyle name="20% - 强调文字颜色 4 3 3 3 3 2" xfId="8206"/>
    <cellStyle name="20% - 强调文字颜色 4 3 3 3 3 2 2" xfId="8207"/>
    <cellStyle name="20% - 强调文字颜色 4 3 3 3 3 2 3" xfId="8209"/>
    <cellStyle name="20% - 强调文字颜色 4 3 3 3 3 3" xfId="8210"/>
    <cellStyle name="20% - 强调文字颜色 4 3 3 3 3 4" xfId="8211"/>
    <cellStyle name="20% - 强调文字颜色 4 3 3 3 4" xfId="8212"/>
    <cellStyle name="20% - 强调文字颜色 4 3 3 3 4 2" xfId="8213"/>
    <cellStyle name="20% - 强调文字颜色 4 3 3 3 4 2 2" xfId="8214"/>
    <cellStyle name="20% - 强调文字颜色 4 3 3 3 4 2 3" xfId="8215"/>
    <cellStyle name="20% - 强调文字颜色 4 3 3 3 4 3" xfId="8216"/>
    <cellStyle name="20% - 强调文字颜色 4 3 3 3 4 4" xfId="8217"/>
    <cellStyle name="20% - 强调文字颜色 4 3 3 3 5" xfId="8218"/>
    <cellStyle name="20% - 强调文字颜色 4 3 3 3 5 2" xfId="8219"/>
    <cellStyle name="20% - 强调文字颜色 4 3 3 3 5 3" xfId="8220"/>
    <cellStyle name="20% - 强调文字颜色 4 3 3 3 6" xfId="8221"/>
    <cellStyle name="20% - 强调文字颜色 4 3 3 3 7" xfId="8224"/>
    <cellStyle name="20% - 强调文字颜色 4 3 3 4" xfId="8229"/>
    <cellStyle name="20% - 强调文字颜色 4 3 3 4 2" xfId="8231"/>
    <cellStyle name="20% - 强调文字颜色 4 3 3 4 2 2" xfId="8232"/>
    <cellStyle name="20% - 强调文字颜色 4 3 3 4 2 2 2" xfId="8234"/>
    <cellStyle name="20% - 强调文字颜色 4 3 3 4 2 2 3" xfId="8235"/>
    <cellStyle name="20% - 强调文字颜色 4 3 3 4 2 3" xfId="8237"/>
    <cellStyle name="20% - 强调文字颜色 4 3 3 4 2 4" xfId="8239"/>
    <cellStyle name="20% - 强调文字颜色 4 3 3 4 3" xfId="8241"/>
    <cellStyle name="20% - 强调文字颜色 4 3 3 4 3 2" xfId="8242"/>
    <cellStyle name="20% - 强调文字颜色 4 3 3 4 3 3" xfId="8243"/>
    <cellStyle name="20% - 强调文字颜色 4 3 3 4 4" xfId="8244"/>
    <cellStyle name="20% - 强调文字颜色 4 3 3 4 5" xfId="8245"/>
    <cellStyle name="20% - 强调文字颜色 4 3 3 5" xfId="8246"/>
    <cellStyle name="20% - 强调文字颜色 4 3 3 5 2" xfId="8247"/>
    <cellStyle name="20% - 强调文字颜色 4 3 3 5 2 2" xfId="8250"/>
    <cellStyle name="20% - 强调文字颜色 4 3 3 5 2 3" xfId="8252"/>
    <cellStyle name="20% - 强调文字颜色 4 3 3 5 3" xfId="8253"/>
    <cellStyle name="20% - 强调文字颜色 4 3 3 5 4" xfId="8254"/>
    <cellStyle name="20% - 强调文字颜色 4 3 3 6" xfId="8255"/>
    <cellStyle name="20% - 强调文字颜色 4 3 3 6 2" xfId="8256"/>
    <cellStyle name="20% - 强调文字颜色 4 3 3 6 2 2" xfId="8258"/>
    <cellStyle name="20% - 强调文字颜色 4 3 3 6 2 3" xfId="8259"/>
    <cellStyle name="20% - 强调文字颜色 4 3 3 6 3" xfId="6443"/>
    <cellStyle name="20% - 强调文字颜色 4 3 3 6 4" xfId="6819"/>
    <cellStyle name="20% - 强调文字颜色 4 3 3 7" xfId="8260"/>
    <cellStyle name="20% - 强调文字颜色 4 3 3 7 2" xfId="8261"/>
    <cellStyle name="20% - 强调文字颜色 4 3 3 7 2 2" xfId="8263"/>
    <cellStyle name="20% - 强调文字颜色 4 3 3 7 2 3" xfId="8264"/>
    <cellStyle name="20% - 强调文字颜色 4 3 3 7 3" xfId="8265"/>
    <cellStyle name="20% - 强调文字颜色 4 3 3 7 4" xfId="8266"/>
    <cellStyle name="20% - 强调文字颜色 4 3 3 8" xfId="8267"/>
    <cellStyle name="20% - 强调文字颜色 4 3 3 8 2" xfId="8268"/>
    <cellStyle name="20% - 强调文字颜色 4 3 3 8 3" xfId="8270"/>
    <cellStyle name="20% - 强调文字颜色 4 3 3 9" xfId="8271"/>
    <cellStyle name="20% - 强调文字颜色 4 3 3_11" xfId="8274"/>
    <cellStyle name="20% - 强调文字颜色 4 3 4" xfId="8275"/>
    <cellStyle name="20% - 强调文字颜色 4 3 4 2" xfId="8277"/>
    <cellStyle name="20% - 强调文字颜色 4 3 4 2 2" xfId="8279"/>
    <cellStyle name="20% - 强调文字颜色 4 3 4 2 2 2" xfId="1999"/>
    <cellStyle name="20% - 强调文字颜色 4 3 4 2 2 2 2" xfId="8282"/>
    <cellStyle name="20% - 强调文字颜色 4 3 4 2 2 2 3" xfId="8285"/>
    <cellStyle name="20% - 强调文字颜色 4 3 4 2 2 3" xfId="5343"/>
    <cellStyle name="20% - 强调文字颜色 4 3 4 2 2 4" xfId="8286"/>
    <cellStyle name="20% - 强调文字颜色 4 3 4 2 3" xfId="3035"/>
    <cellStyle name="20% - 强调文字颜色 4 3 4 2 3 2" xfId="8288"/>
    <cellStyle name="20% - 强调文字颜色 4 3 4 2 3 2 2" xfId="8290"/>
    <cellStyle name="20% - 强调文字颜色 4 3 4 2 3 2 3" xfId="8291"/>
    <cellStyle name="20% - 强调文字颜色 4 3 4 2 3 3" xfId="8292"/>
    <cellStyle name="20% - 强调文字颜色 4 3 4 2 3 4" xfId="8293"/>
    <cellStyle name="20% - 强调文字颜色 4 3 4 2 4" xfId="3037"/>
    <cellStyle name="20% - 强调文字颜色 4 3 4 2 4 2" xfId="8294"/>
    <cellStyle name="20% - 强调文字颜色 4 3 4 2 4 2 2" xfId="8295"/>
    <cellStyle name="20% - 强调文字颜色 4 3 4 2 4 2 3" xfId="8296"/>
    <cellStyle name="20% - 强调文字颜色 4 3 4 2 4 3" xfId="8297"/>
    <cellStyle name="20% - 强调文字颜色 4 3 4 2 4 4" xfId="8298"/>
    <cellStyle name="20% - 强调文字颜色 4 3 4 2 5" xfId="8300"/>
    <cellStyle name="20% - 强调文字颜色 4 3 4 2 5 2" xfId="8301"/>
    <cellStyle name="20% - 强调文字颜色 4 3 4 2 5 3" xfId="1387"/>
    <cellStyle name="20% - 强调文字颜色 4 3 4 2 6" xfId="8303"/>
    <cellStyle name="20% - 强调文字颜色 4 3 4 2 7" xfId="8304"/>
    <cellStyle name="20% - 强调文字颜色 4 3 4 3" xfId="8305"/>
    <cellStyle name="20% - 强调文字颜色 4 3 4 3 2" xfId="8308"/>
    <cellStyle name="20% - 强调文字颜色 4 3 4 3 2 2" xfId="8311"/>
    <cellStyle name="20% - 强调文字颜色 4 3 4 3 2 3" xfId="8312"/>
    <cellStyle name="20% - 强调文字颜色 4 3 4 3 3" xfId="8314"/>
    <cellStyle name="20% - 强调文字颜色 4 3 4 3 4" xfId="8316"/>
    <cellStyle name="20% - 强调文字颜色 4 3 4 4" xfId="8319"/>
    <cellStyle name="20% - 强调文字颜色 4 3 4 4 2" xfId="8322"/>
    <cellStyle name="20% - 强调文字颜色 4 3 4 4 2 2" xfId="8325"/>
    <cellStyle name="20% - 强调文字颜色 4 3 4 4 2 3" xfId="8326"/>
    <cellStyle name="20% - 强调文字颜色 4 3 4 4 3" xfId="8327"/>
    <cellStyle name="20% - 强调文字颜色 4 3 4 4 4" xfId="8328"/>
    <cellStyle name="20% - 强调文字颜色 4 3 4 5" xfId="8332"/>
    <cellStyle name="20% - 强调文字颜色 4 3 4 5 2" xfId="8336"/>
    <cellStyle name="20% - 强调文字颜色 4 3 4 5 2 2" xfId="1596"/>
    <cellStyle name="20% - 强调文字颜色 4 3 4 5 2 3" xfId="1876"/>
    <cellStyle name="20% - 强调文字颜色 4 3 4 5 3" xfId="8337"/>
    <cellStyle name="20% - 强调文字颜色 4 3 4 5 4" xfId="8338"/>
    <cellStyle name="20% - 强调文字颜色 4 3 4 6" xfId="8340"/>
    <cellStyle name="20% - 强调文字颜色 4 3 4 6 2" xfId="8343"/>
    <cellStyle name="20% - 强调文字颜色 4 3 4 6 2 2" xfId="8348"/>
    <cellStyle name="20% - 强调文字颜色 4 3 4 6 2 3" xfId="1988"/>
    <cellStyle name="20% - 强调文字颜色 4 3 4 6 3" xfId="6450"/>
    <cellStyle name="20% - 强调文字颜色 4 3 4 6 4" xfId="6826"/>
    <cellStyle name="20% - 强调文字颜色 4 3 4 7" xfId="8350"/>
    <cellStyle name="20% - 强调文字颜色 4 3 4 7 2" xfId="8353"/>
    <cellStyle name="20% - 强调文字颜色 4 3 4 7 3" xfId="8355"/>
    <cellStyle name="20% - 强调文字颜色 4 3 4 8" xfId="8356"/>
    <cellStyle name="20% - 强调文字颜色 4 3 4 9" xfId="8357"/>
    <cellStyle name="20% - 强调文字颜色 4 3 5" xfId="8361"/>
    <cellStyle name="20% - 强调文字颜色 4 3 5 2" xfId="1723"/>
    <cellStyle name="20% - 强调文字颜色 4 3 5 2 2" xfId="8362"/>
    <cellStyle name="20% - 强调文字颜色 4 3 5 2 2 2" xfId="568"/>
    <cellStyle name="20% - 强调文字颜色 4 3 5 2 2 2 2" xfId="8364"/>
    <cellStyle name="20% - 强调文字颜色 4 3 5 2 2 2 3" xfId="8366"/>
    <cellStyle name="20% - 强调文字颜色 4 3 5 2 2 3" xfId="573"/>
    <cellStyle name="20% - 强调文字颜色 4 3 5 2 2 4" xfId="8368"/>
    <cellStyle name="20% - 强调文字颜色 4 3 5 2 3" xfId="590"/>
    <cellStyle name="20% - 强调文字颜色 4 3 5 2 3 2" xfId="8370"/>
    <cellStyle name="20% - 强调文字颜色 4 3 5 2 3 3" xfId="8372"/>
    <cellStyle name="20% - 强调文字颜色 4 3 5 2 4" xfId="598"/>
    <cellStyle name="20% - 强调文字颜色 4 3 5 2 5" xfId="8374"/>
    <cellStyle name="20% - 强调文字颜色 4 3 5 3" xfId="8375"/>
    <cellStyle name="20% - 强调文字颜色 4 3 5 3 2" xfId="8376"/>
    <cellStyle name="20% - 强调文字颜色 4 3 5 3 2 2" xfId="8377"/>
    <cellStyle name="20% - 强调文字颜色 4 3 5 3 2 3" xfId="8378"/>
    <cellStyle name="20% - 强调文字颜色 4 3 5 3 3" xfId="8379"/>
    <cellStyle name="20% - 强调文字颜色 4 3 5 3 4" xfId="8380"/>
    <cellStyle name="20% - 强调文字颜色 4 3 5 4" xfId="8381"/>
    <cellStyle name="20% - 强调文字颜色 4 3 5 4 2" xfId="8383"/>
    <cellStyle name="20% - 强调文字颜色 4 3 5 4 2 2" xfId="8384"/>
    <cellStyle name="20% - 强调文字颜色 4 3 5 4 2 3" xfId="8385"/>
    <cellStyle name="20% - 强调文字颜色 4 3 5 4 3" xfId="8386"/>
    <cellStyle name="20% - 强调文字颜色 4 3 5 4 4" xfId="8387"/>
    <cellStyle name="20% - 强调文字颜色 4 3 5 5" xfId="8389"/>
    <cellStyle name="20% - 强调文字颜色 4 3 5 5 2" xfId="8391"/>
    <cellStyle name="20% - 强调文字颜色 4 3 5 5 3" xfId="8393"/>
    <cellStyle name="20% - 强调文字颜色 4 3 5 6" xfId="8394"/>
    <cellStyle name="20% - 强调文字颜色 4 3 5 7" xfId="8395"/>
    <cellStyle name="20% - 强调文字颜色 4 3 6" xfId="8396"/>
    <cellStyle name="20% - 强调文字颜色 4 3 6 2" xfId="8397"/>
    <cellStyle name="20% - 强调文字颜色 4 3 6 2 2" xfId="8398"/>
    <cellStyle name="20% - 强调文字颜色 4 3 6 2 2 2" xfId="8399"/>
    <cellStyle name="20% - 强调文字颜色 4 3 6 2 2 3" xfId="8401"/>
    <cellStyle name="20% - 强调文字颜色 4 3 6 2 3" xfId="3062"/>
    <cellStyle name="20% - 强调文字颜色 4 3 6 2 4" xfId="3065"/>
    <cellStyle name="20% - 强调文字颜色 4 3 6 3" xfId="8402"/>
    <cellStyle name="20% - 强调文字颜色 4 3 6 3 2" xfId="8403"/>
    <cellStyle name="20% - 强调文字颜色 4 3 6 3 2 2" xfId="8405"/>
    <cellStyle name="20% - 强调文字颜色 4 3 6 3 2 3" xfId="8407"/>
    <cellStyle name="20% - 强调文字颜色 4 3 6 3 3" xfId="8408"/>
    <cellStyle name="20% - 强调文字颜色 4 3 6 3 4" xfId="8409"/>
    <cellStyle name="20% - 强调文字颜色 4 3 6 4" xfId="8410"/>
    <cellStyle name="20% - 强调文字颜色 4 3 6 4 2" xfId="8411"/>
    <cellStyle name="20% - 强调文字颜色 4 3 6 4 3" xfId="8412"/>
    <cellStyle name="20% - 强调文字颜色 4 3 6 5" xfId="8414"/>
    <cellStyle name="20% - 强调文字颜色 4 3 6 6" xfId="8416"/>
    <cellStyle name="20% - 强调文字颜色 4 3 7" xfId="8417"/>
    <cellStyle name="20% - 强调文字颜色 4 3 7 2" xfId="8418"/>
    <cellStyle name="20% - 强调文字颜色 4 3 7 2 2" xfId="8419"/>
    <cellStyle name="20% - 强调文字颜色 4 3 7 2 3" xfId="8420"/>
    <cellStyle name="20% - 强调文字颜色 4 3 7 3" xfId="8421"/>
    <cellStyle name="20% - 强调文字颜色 4 3 7 4" xfId="8422"/>
    <cellStyle name="20% - 强调文字颜色 4 3 8" xfId="8423"/>
    <cellStyle name="20% - 强调文字颜色 4 3 8 2" xfId="8424"/>
    <cellStyle name="20% - 强调文字颜色 4 3 8 2 2" xfId="8425"/>
    <cellStyle name="20% - 强调文字颜色 4 3 8 2 3" xfId="8426"/>
    <cellStyle name="20% - 强调文字颜色 4 3 8 3" xfId="8427"/>
    <cellStyle name="20% - 强调文字颜色 4 3 8 4" xfId="5561"/>
    <cellStyle name="20% - 强调文字颜色 4 3 9" xfId="8428"/>
    <cellStyle name="20% - 强调文字颜色 4 3 9 2" xfId="8429"/>
    <cellStyle name="20% - 强调文字颜色 4 3 9 2 2" xfId="8430"/>
    <cellStyle name="20% - 强调文字颜色 4 3 9 2 3" xfId="8431"/>
    <cellStyle name="20% - 强调文字颜色 4 3 9 3" xfId="8432"/>
    <cellStyle name="20% - 强调文字颜色 4 3 9 4" xfId="8434"/>
    <cellStyle name="20% - 强调文字颜色 4 3_11" xfId="2665"/>
    <cellStyle name="20% - 强调文字颜色 4 4" xfId="2598"/>
    <cellStyle name="20% - 强调文字颜色 4 4 10" xfId="8435"/>
    <cellStyle name="20% - 强调文字颜色 4 4 11" xfId="8436"/>
    <cellStyle name="20% - 强调文字颜色 4 4 2" xfId="91"/>
    <cellStyle name="20% - 强调文字颜色 4 4 2 2" xfId="8438"/>
    <cellStyle name="20% - 强调文字颜色 4 4 2 2 2" xfId="8439"/>
    <cellStyle name="20% - 强调文字颜色 4 4 2 2 2 2" xfId="602"/>
    <cellStyle name="20% - 强调文字颜色 4 4 2 2 2 2 2" xfId="8440"/>
    <cellStyle name="20% - 强调文字颜色 4 4 2 2 2 2 3" xfId="8442"/>
    <cellStyle name="20% - 强调文字颜色 4 4 2 2 2 3" xfId="654"/>
    <cellStyle name="20% - 强调文字颜色 4 4 2 2 2 4" xfId="8444"/>
    <cellStyle name="20% - 强调文字颜色 4 4 2 2 3" xfId="1773"/>
    <cellStyle name="20% - 强调文字颜色 4 4 2 2 3 2" xfId="357"/>
    <cellStyle name="20% - 强调文字颜色 4 4 2 2 3 2 2" xfId="8446"/>
    <cellStyle name="20% - 强调文字颜色 4 4 2 2 3 2 3" xfId="8447"/>
    <cellStyle name="20% - 强调文字颜色 4 4 2 2 3 3" xfId="369"/>
    <cellStyle name="20% - 强调文字颜色 4 4 2 2 3 4" xfId="8451"/>
    <cellStyle name="20% - 强调文字颜色 4 4 2 2 4" xfId="383"/>
    <cellStyle name="20% - 强调文字颜色 4 4 2 2 4 2" xfId="1213"/>
    <cellStyle name="20% - 强调文字颜色 4 4 2 2 4 2 2" xfId="8452"/>
    <cellStyle name="20% - 强调文字颜色 4 4 2 2 4 2 3" xfId="8453"/>
    <cellStyle name="20% - 强调文字颜色 4 4 2 2 4 3" xfId="1219"/>
    <cellStyle name="20% - 强调文字颜色 4 4 2 2 4 4" xfId="8456"/>
    <cellStyle name="20% - 强调文字颜色 4 4 2 2 5" xfId="395"/>
    <cellStyle name="20% - 强调文字颜色 4 4 2 2 5 2" xfId="1227"/>
    <cellStyle name="20% - 强调文字颜色 4 4 2 2 5 3" xfId="1233"/>
    <cellStyle name="20% - 强调文字颜色 4 4 2 2 6" xfId="8458"/>
    <cellStyle name="20% - 强调文字颜色 4 4 2 2 7" xfId="8460"/>
    <cellStyle name="20% - 强调文字颜色 4 4 2 3" xfId="8462"/>
    <cellStyle name="20% - 强调文字颜色 4 4 2 3 2" xfId="8463"/>
    <cellStyle name="20% - 强调文字颜色 4 4 2 3 2 2" xfId="1342"/>
    <cellStyle name="20% - 强调文字颜色 4 4 2 3 2 3" xfId="1347"/>
    <cellStyle name="20% - 强调文字颜色 4 4 2 3 3" xfId="1782"/>
    <cellStyle name="20% - 强调文字颜色 4 4 2 3 4" xfId="3093"/>
    <cellStyle name="20% - 强调文字颜色 4 4 2 4" xfId="8465"/>
    <cellStyle name="20% - 强调文字颜色 4 4 2 4 2" xfId="1789"/>
    <cellStyle name="20% - 强调文字颜色 4 4 2 4 2 2" xfId="1496"/>
    <cellStyle name="20% - 强调文字颜色 4 4 2 4 2 3" xfId="1505"/>
    <cellStyle name="20% - 强调文字颜色 4 4 2 4 3" xfId="1794"/>
    <cellStyle name="20% - 强调文字颜色 4 4 2 4 4" xfId="8466"/>
    <cellStyle name="20% - 强调文字颜色 4 4 2 5" xfId="8468"/>
    <cellStyle name="20% - 强调文字颜色 4 4 2 5 2" xfId="1814"/>
    <cellStyle name="20% - 强调文字颜色 4 4 2 5 2 2" xfId="5183"/>
    <cellStyle name="20% - 强调文字颜色 4 4 2 5 2 3" xfId="8469"/>
    <cellStyle name="20% - 强调文字颜色 4 4 2 5 3" xfId="1820"/>
    <cellStyle name="20% - 强调文字颜色 4 4 2 5 4" xfId="8471"/>
    <cellStyle name="20% - 强调文字颜色 4 4 2 6" xfId="8473"/>
    <cellStyle name="20% - 强调文字颜色 4 4 2 6 2" xfId="1840"/>
    <cellStyle name="20% - 强调文字颜色 4 4 2 6 2 2" xfId="8475"/>
    <cellStyle name="20% - 强调文字颜色 4 4 2 6 2 3" xfId="8477"/>
    <cellStyle name="20% - 强调文字颜色 4 4 2 6 3" xfId="4804"/>
    <cellStyle name="20% - 强调文字颜色 4 4 2 6 4" xfId="7824"/>
    <cellStyle name="20% - 强调文字颜色 4 4 2 7" xfId="8479"/>
    <cellStyle name="20% - 强调文字颜色 4 4 2 7 2" xfId="4809"/>
    <cellStyle name="20% - 强调文字颜色 4 4 2 7 3" xfId="8481"/>
    <cellStyle name="20% - 强调文字颜色 4 4 2 8" xfId="8483"/>
    <cellStyle name="20% - 强调文字颜色 4 4 2 9" xfId="8484"/>
    <cellStyle name="20% - 强调文字颜色 4 4 3" xfId="8485"/>
    <cellStyle name="20% - 强调文字颜色 4 4 3 2" xfId="8487"/>
    <cellStyle name="20% - 强调文字颜色 4 4 3 2 2" xfId="8488"/>
    <cellStyle name="20% - 强调文字颜色 4 4 3 2 2 2" xfId="8489"/>
    <cellStyle name="20% - 强调文字颜色 4 4 3 2 2 2 2" xfId="8490"/>
    <cellStyle name="20% - 强调文字颜色 4 4 3 2 2 2 3" xfId="8491"/>
    <cellStyle name="20% - 强调文字颜色 4 4 3 2 2 3" xfId="8492"/>
    <cellStyle name="20% - 强调文字颜色 4 4 3 2 2 4" xfId="8494"/>
    <cellStyle name="20% - 强调文字颜色 4 4 3 2 3" xfId="3107"/>
    <cellStyle name="20% - 强调文字颜色 4 4 3 2 3 2" xfId="8496"/>
    <cellStyle name="20% - 强调文字颜色 4 4 3 2 3 3" xfId="8500"/>
    <cellStyle name="20% - 强调文字颜色 4 4 3 2 4" xfId="58"/>
    <cellStyle name="20% - 强调文字颜色 4 4 3 2 5" xfId="8502"/>
    <cellStyle name="20% - 强调文字颜色 4 4 3 3" xfId="8503"/>
    <cellStyle name="20% - 强调文字颜色 4 4 3 3 2" xfId="8504"/>
    <cellStyle name="20% - 强调文字颜色 4 4 3 3 2 2" xfId="8505"/>
    <cellStyle name="20% - 强调文字颜色 4 4 3 3 2 3" xfId="8506"/>
    <cellStyle name="20% - 强调文字颜色 4 4 3 3 3" xfId="8507"/>
    <cellStyle name="20% - 强调文字颜色 4 4 3 3 4" xfId="8509"/>
    <cellStyle name="20% - 强调文字颜色 4 4 3 4" xfId="8511"/>
    <cellStyle name="20% - 强调文字颜色 4 4 3 4 2" xfId="825"/>
    <cellStyle name="20% - 强调文字颜色 4 4 3 4 2 2" xfId="8514"/>
    <cellStyle name="20% - 强调文字颜色 4 4 3 4 2 3" xfId="8515"/>
    <cellStyle name="20% - 强调文字颜色 4 4 3 4 3" xfId="8517"/>
    <cellStyle name="20% - 强调文字颜色 4 4 3 4 4" xfId="8519"/>
    <cellStyle name="20% - 强调文字颜色 4 4 3 5" xfId="8521"/>
    <cellStyle name="20% - 强调文字颜色 4 4 3 5 2" xfId="8523"/>
    <cellStyle name="20% - 强调文字颜色 4 4 3 5 3" xfId="8524"/>
    <cellStyle name="20% - 强调文字颜色 4 4 3 6" xfId="8526"/>
    <cellStyle name="20% - 强调文字颜色 4 4 3 7" xfId="8528"/>
    <cellStyle name="20% - 强调文字颜色 4 4 4" xfId="8529"/>
    <cellStyle name="20% - 强调文字颜色 4 4 4 2" xfId="8532"/>
    <cellStyle name="20% - 强调文字颜色 4 4 4 2 2" xfId="8533"/>
    <cellStyle name="20% - 强调文字颜色 4 4 4 2 2 2" xfId="8534"/>
    <cellStyle name="20% - 强调文字颜色 4 4 4 2 2 3" xfId="8535"/>
    <cellStyle name="20% - 强调文字颜色 4 4 4 2 3" xfId="3122"/>
    <cellStyle name="20% - 强调文字颜色 4 4 4 2 4" xfId="3126"/>
    <cellStyle name="20% - 强调文字颜色 4 4 4 3" xfId="8536"/>
    <cellStyle name="20% - 强调文字颜色 4 4 4 3 2" xfId="8538"/>
    <cellStyle name="20% - 强调文字颜色 4 4 4 3 2 2" xfId="8540"/>
    <cellStyle name="20% - 强调文字颜色 4 4 4 3 2 3" xfId="8542"/>
    <cellStyle name="20% - 强调文字颜色 4 4 4 3 3" xfId="8544"/>
    <cellStyle name="20% - 强调文字颜色 4 4 4 3 4" xfId="8547"/>
    <cellStyle name="20% - 强调文字颜色 4 4 4 4" xfId="8549"/>
    <cellStyle name="20% - 强调文字颜色 4 4 4 4 2" xfId="936"/>
    <cellStyle name="20% - 强调文字颜色 4 4 4 4 3" xfId="8550"/>
    <cellStyle name="20% - 强调文字颜色 4 4 4 5" xfId="8553"/>
    <cellStyle name="20% - 强调文字颜色 4 4 4 6" xfId="8556"/>
    <cellStyle name="20% - 强调文字颜色 4 4 5" xfId="8557"/>
    <cellStyle name="20% - 强调文字颜色 4 4 5 2" xfId="1728"/>
    <cellStyle name="20% - 强调文字颜色 4 4 5 2 2" xfId="8558"/>
    <cellStyle name="20% - 强调文字颜色 4 4 5 2 3" xfId="8559"/>
    <cellStyle name="20% - 强调文字颜色 4 4 5 3" xfId="8561"/>
    <cellStyle name="20% - 强调文字颜色 4 4 5 4" xfId="8562"/>
    <cellStyle name="20% - 强调文字颜色 4 4 6" xfId="877"/>
    <cellStyle name="20% - 强调文字颜色 4 4 6 2" xfId="879"/>
    <cellStyle name="20% - 强调文字颜色 4 4 6 2 2" xfId="885"/>
    <cellStyle name="20% - 强调文字颜色 4 4 6 2 3" xfId="887"/>
    <cellStyle name="20% - 强调文字颜色 4 4 6 3" xfId="245"/>
    <cellStyle name="20% - 强调文字颜色 4 4 6 4" xfId="82"/>
    <cellStyle name="20% - 强调文字颜色 4 4 7" xfId="889"/>
    <cellStyle name="20% - 强调文字颜色 4 4 7 2" xfId="891"/>
    <cellStyle name="20% - 强调文字颜色 4 4 7 2 2" xfId="8563"/>
    <cellStyle name="20% - 强调文字颜色 4 4 7 2 3" xfId="8564"/>
    <cellStyle name="20% - 强调文字颜色 4 4 7 3" xfId="250"/>
    <cellStyle name="20% - 强调文字颜色 4 4 7 4" xfId="8566"/>
    <cellStyle name="20% - 强调文字颜色 4 4 8" xfId="897"/>
    <cellStyle name="20% - 强调文字颜色 4 4 8 2" xfId="8567"/>
    <cellStyle name="20% - 强调文字颜色 4 4 8 2 2" xfId="8568"/>
    <cellStyle name="20% - 强调文字颜色 4 4 8 2 3" xfId="8569"/>
    <cellStyle name="20% - 强调文字颜色 4 4 8 3" xfId="8570"/>
    <cellStyle name="20% - 强调文字颜色 4 4 8 4" xfId="8571"/>
    <cellStyle name="20% - 强调文字颜色 4 4 9" xfId="436"/>
    <cellStyle name="20% - 强调文字颜色 4 4 9 2" xfId="8572"/>
    <cellStyle name="20% - 强调文字颜色 4 4 9 3" xfId="8573"/>
    <cellStyle name="20% - 强调文字颜色 4 4_11" xfId="8576"/>
    <cellStyle name="20% - 强调文字颜色 4 5" xfId="2602"/>
    <cellStyle name="20% - 强调文字颜色 4 5 10" xfId="8577"/>
    <cellStyle name="20% - 强调文字颜色 4 5 2" xfId="8579"/>
    <cellStyle name="20% - 强调文字颜色 4 5 2 2" xfId="8583"/>
    <cellStyle name="20% - 强调文字颜色 4 5 2 2 2" xfId="8584"/>
    <cellStyle name="20% - 强调文字颜色 4 5 2 2 2 2" xfId="8585"/>
    <cellStyle name="20% - 强调文字颜色 4 5 2 2 2 3" xfId="8586"/>
    <cellStyle name="20% - 强调文字颜色 4 5 2 2 3" xfId="1951"/>
    <cellStyle name="20% - 强调文字颜色 4 5 2 2 4" xfId="257"/>
    <cellStyle name="20% - 强调文字颜色 4 5 2 3" xfId="8587"/>
    <cellStyle name="20% - 强调文字颜色 4 5 2 3 2" xfId="8588"/>
    <cellStyle name="20% - 强调文字颜色 4 5 2 3 2 2" xfId="5828"/>
    <cellStyle name="20% - 强调文字颜色 4 5 2 3 2 3" xfId="8589"/>
    <cellStyle name="20% - 强调文字颜色 4 5 2 3 3" xfId="8590"/>
    <cellStyle name="20% - 强调文字颜色 4 5 2 3 4" xfId="8591"/>
    <cellStyle name="20% - 强调文字颜色 4 5 2 4" xfId="8592"/>
    <cellStyle name="20% - 强调文字颜色 4 5 2 4 2" xfId="4874"/>
    <cellStyle name="20% - 强调文字颜色 4 5 2 4 2 2" xfId="5837"/>
    <cellStyle name="20% - 强调文字颜色 4 5 2 4 2 3" xfId="8593"/>
    <cellStyle name="20% - 强调文字颜色 4 5 2 4 3" xfId="4878"/>
    <cellStyle name="20% - 强调文字颜色 4 5 2 4 4" xfId="8594"/>
    <cellStyle name="20% - 强调文字颜色 4 5 2 5" xfId="8595"/>
    <cellStyle name="20% - 强调文字颜色 4 5 2 5 2" xfId="4881"/>
    <cellStyle name="20% - 强调文字颜色 4 5 2 5 3" xfId="8596"/>
    <cellStyle name="20% - 强调文字颜色 4 5 2 6" xfId="8598"/>
    <cellStyle name="20% - 强调文字颜色 4 5 2 7" xfId="8600"/>
    <cellStyle name="20% - 强调文字颜色 4 5 3" xfId="8602"/>
    <cellStyle name="20% - 强调文字颜色 4 5 3 2" xfId="8604"/>
    <cellStyle name="20% - 强调文字颜色 4 5 3 2 2" xfId="116"/>
    <cellStyle name="20% - 强调文字颜色 4 5 3 2 2 2" xfId="2531"/>
    <cellStyle name="20% - 强调文字颜色 4 5 3 2 2 3" xfId="8606"/>
    <cellStyle name="20% - 强调文字颜色 4 5 3 2 3" xfId="213"/>
    <cellStyle name="20% - 强调文字颜色 4 5 3 2 4" xfId="231"/>
    <cellStyle name="20% - 强调文字颜色 4 5 3 3" xfId="8607"/>
    <cellStyle name="20% - 强调文字颜色 4 5 3 3 2" xfId="8608"/>
    <cellStyle name="20% - 强调文字颜色 4 5 3 3 3" xfId="8609"/>
    <cellStyle name="20% - 强调文字颜色 4 5 3 4" xfId="8611"/>
    <cellStyle name="20% - 强调文字颜色 4 5 3 5" xfId="8612"/>
    <cellStyle name="20% - 强调文字颜色 4 5 4" xfId="8613"/>
    <cellStyle name="20% - 强调文字颜色 4 5 4 2" xfId="8616"/>
    <cellStyle name="20% - 强调文字颜色 4 5 4 2 2" xfId="8617"/>
    <cellStyle name="20% - 强调文字颜色 4 5 4 2 3" xfId="8618"/>
    <cellStyle name="20% - 强调文字颜色 4 5 4 3" xfId="8619"/>
    <cellStyle name="20% - 强调文字颜色 4 5 4 4" xfId="8622"/>
    <cellStyle name="20% - 强调文字颜色 4 5 5" xfId="8624"/>
    <cellStyle name="20% - 强调文字颜色 4 5 5 2" xfId="1738"/>
    <cellStyle name="20% - 强调文字颜色 4 5 5 2 2" xfId="8625"/>
    <cellStyle name="20% - 强调文字颜色 4 5 5 2 3" xfId="8626"/>
    <cellStyle name="20% - 强调文字颜色 4 5 5 3" xfId="8630"/>
    <cellStyle name="20% - 强调文字颜色 4 5 5 4" xfId="8632"/>
    <cellStyle name="20% - 强调文字颜色 4 5 6" xfId="901"/>
    <cellStyle name="20% - 强调文字颜色 4 5 6 2" xfId="903"/>
    <cellStyle name="20% - 强调文字颜色 4 5 6 2 2" xfId="8633"/>
    <cellStyle name="20% - 强调文字颜色 4 5 6 2 3" xfId="8635"/>
    <cellStyle name="20% - 强调文字颜色 4 5 6 3" xfId="274"/>
    <cellStyle name="20% - 强调文字颜色 4 5 6 4" xfId="8637"/>
    <cellStyle name="20% - 强调文字颜色 4 5 7" xfId="907"/>
    <cellStyle name="20% - 强调文字颜色 4 5 7 2" xfId="8639"/>
    <cellStyle name="20% - 强调文字颜色 4 5 7 2 2" xfId="8640"/>
    <cellStyle name="20% - 强调文字颜色 4 5 7 2 3" xfId="8641"/>
    <cellStyle name="20% - 强调文字颜色 4 5 7 3" xfId="8642"/>
    <cellStyle name="20% - 强调文字颜色 4 5 7 4" xfId="8644"/>
    <cellStyle name="20% - 强调文字颜色 4 5 8" xfId="910"/>
    <cellStyle name="20% - 强调文字颜色 4 5 8 2" xfId="8645"/>
    <cellStyle name="20% - 强调文字颜色 4 5 8 3" xfId="8646"/>
    <cellStyle name="20% - 强调文字颜色 4 5 9" xfId="8647"/>
    <cellStyle name="20% - 强调文字颜色 4 6" xfId="8649"/>
    <cellStyle name="20% - 强调文字颜色 4 6 2" xfId="8650"/>
    <cellStyle name="20% - 强调文字颜色 4 6 2 2" xfId="8653"/>
    <cellStyle name="20% - 强调文字颜色 4 6 2 2 2" xfId="8654"/>
    <cellStyle name="20% - 强调文字颜色 4 6 2 2 2 2" xfId="8655"/>
    <cellStyle name="20% - 强调文字颜色 4 6 2 2 2 2 2" xfId="8656"/>
    <cellStyle name="20% - 强调文字颜色 4 6 2 2 2 2 3" xfId="8658"/>
    <cellStyle name="20% - 强调文字颜色 4 6 2 2 2 3" xfId="8659"/>
    <cellStyle name="20% - 强调文字颜色 4 6 2 2 2 4" xfId="8661"/>
    <cellStyle name="20% - 强调文字颜色 4 6 2 2 3" xfId="8662"/>
    <cellStyle name="20% - 强调文字颜色 4 6 2 2 3 2" xfId="8663"/>
    <cellStyle name="20% - 强调文字颜色 4 6 2 2 3 3" xfId="8665"/>
    <cellStyle name="20% - 强调文字颜色 4 6 2 2 4" xfId="8666"/>
    <cellStyle name="20% - 强调文字颜色 4 6 2 2 5" xfId="8668"/>
    <cellStyle name="20% - 强调文字颜色 4 6 2 3" xfId="8669"/>
    <cellStyle name="20% - 强调文字颜色 4 6 2 3 2" xfId="8671"/>
    <cellStyle name="20% - 强调文字颜色 4 6 2 3 2 2" xfId="8672"/>
    <cellStyle name="20% - 强调文字颜色 4 6 2 3 2 3" xfId="8673"/>
    <cellStyle name="20% - 强调文字颜色 4 6 2 3 3" xfId="8675"/>
    <cellStyle name="20% - 强调文字颜色 4 6 2 3 4" xfId="8677"/>
    <cellStyle name="20% - 强调文字颜色 4 6 2 4" xfId="8678"/>
    <cellStyle name="20% - 强调文字颜色 4 6 2 4 2" xfId="4946"/>
    <cellStyle name="20% - 强调文字颜色 4 6 2 4 3" xfId="8680"/>
    <cellStyle name="20% - 强调文字颜色 4 6 2 5" xfId="8681"/>
    <cellStyle name="20% - 强调文字颜色 4 6 2 6" xfId="8683"/>
    <cellStyle name="20% - 强调文字颜色 4 6 3" xfId="8685"/>
    <cellStyle name="20% - 强调文字颜色 4 6 3 2" xfId="8689"/>
    <cellStyle name="20% - 强调文字颜色 4 6 3 2 2" xfId="8690"/>
    <cellStyle name="20% - 强调文字颜色 4 6 3 2 2 2" xfId="8693"/>
    <cellStyle name="20% - 强调文字颜色 4 6 3 2 2 3" xfId="8695"/>
    <cellStyle name="20% - 强调文字颜色 4 6 3 2 3" xfId="8697"/>
    <cellStyle name="20% - 强调文字颜色 4 6 3 2 4" xfId="1472"/>
    <cellStyle name="20% - 强调文字颜色 4 6 3 3" xfId="8701"/>
    <cellStyle name="20% - 强调文字颜色 4 6 3 3 2" xfId="8702"/>
    <cellStyle name="20% - 强调文字颜色 4 6 3 3 3" xfId="8705"/>
    <cellStyle name="20% - 强调文字颜色 4 6 3 4" xfId="8708"/>
    <cellStyle name="20% - 强调文字颜色 4 6 3 5" xfId="8710"/>
    <cellStyle name="20% - 强调文字颜色 4 6 4" xfId="8713"/>
    <cellStyle name="20% - 强调文字颜色 4 6 4 2" xfId="8716"/>
    <cellStyle name="20% - 强调文字颜色 4 6 4 2 2" xfId="8718"/>
    <cellStyle name="20% - 强调文字颜色 4 6 4 2 3" xfId="8720"/>
    <cellStyle name="20% - 强调文字颜色 4 6 4 3" xfId="8722"/>
    <cellStyle name="20% - 强调文字颜色 4 6 4 4" xfId="8724"/>
    <cellStyle name="20% - 强调文字颜色 4 6 5" xfId="8727"/>
    <cellStyle name="20% - 强调文字颜色 4 6 5 2" xfId="8729"/>
    <cellStyle name="20% - 强调文字颜色 4 6 5 2 2" xfId="8730"/>
    <cellStyle name="20% - 强调文字颜色 4 6 5 2 3" xfId="8731"/>
    <cellStyle name="20% - 强调文字颜色 4 6 5 3" xfId="8734"/>
    <cellStyle name="20% - 强调文字颜色 4 6 5 4" xfId="8736"/>
    <cellStyle name="20% - 强调文字颜色 4 6 6" xfId="923"/>
    <cellStyle name="20% - 强调文字颜色 4 6 6 2" xfId="722"/>
    <cellStyle name="20% - 强调文字颜色 4 6 6 2 2" xfId="8737"/>
    <cellStyle name="20% - 强调文字颜色 4 6 6 2 3" xfId="8738"/>
    <cellStyle name="20% - 强调文字颜色 4 6 6 3" xfId="291"/>
    <cellStyle name="20% - 强调文字颜色 4 6 6 4" xfId="8739"/>
    <cellStyle name="20% - 强调文字颜色 4 6 7" xfId="931"/>
    <cellStyle name="20% - 强调文字颜色 4 6 7 2" xfId="8740"/>
    <cellStyle name="20% - 强调文字颜色 4 6 7 3" xfId="8741"/>
    <cellStyle name="20% - 强调文字颜色 4 6 8" xfId="942"/>
    <cellStyle name="20% - 强调文字颜色 4 6 9" xfId="8742"/>
    <cellStyle name="20% - 强调文字颜色 4 7" xfId="8743"/>
    <cellStyle name="20% - 强调文字颜色 4 7 2" xfId="8745"/>
    <cellStyle name="20% - 强调文字颜色 4 7 2 2" xfId="8748"/>
    <cellStyle name="20% - 强调文字颜色 4 7 2 2 2" xfId="1541"/>
    <cellStyle name="20% - 强调文字颜色 4 7 2 2 3" xfId="8749"/>
    <cellStyle name="20% - 强调文字颜色 4 7 2 3" xfId="8750"/>
    <cellStyle name="20% - 强调文字颜色 4 7 2 4" xfId="8751"/>
    <cellStyle name="20% - 强调文字颜色 4 7 3" xfId="8753"/>
    <cellStyle name="20% - 强调文字颜色 4 7 3 2" xfId="8755"/>
    <cellStyle name="20% - 强调文字颜色 4 7 3 2 2" xfId="1563"/>
    <cellStyle name="20% - 强调文字颜色 4 7 3 2 3" xfId="8756"/>
    <cellStyle name="20% - 强调文字颜色 4 7 3 3" xfId="8758"/>
    <cellStyle name="20% - 强调文字颜色 4 7 3 4" xfId="8759"/>
    <cellStyle name="20% - 强调文字颜色 4 7 4" xfId="8761"/>
    <cellStyle name="20% - 强调文字颜色 4 7 4 2" xfId="8762"/>
    <cellStyle name="20% - 强调文字颜色 4 7 4 3" xfId="8763"/>
    <cellStyle name="20% - 强调文字颜色 4 7 5" xfId="8765"/>
    <cellStyle name="20% - 强调文字颜色 4 7 6" xfId="959"/>
    <cellStyle name="20% - 强调文字颜色 4 8" xfId="8766"/>
    <cellStyle name="20% - 强调文字颜色 4 8 2" xfId="8767"/>
    <cellStyle name="20% - 强调文字颜色 4 8 2 2" xfId="8770"/>
    <cellStyle name="20% - 强调文字颜色 4 8 2 2 2" xfId="8773"/>
    <cellStyle name="20% - 强调文字颜色 4 8 2 2 3" xfId="8776"/>
    <cellStyle name="20% - 强调文字颜色 4 8 2 3" xfId="8778"/>
    <cellStyle name="20% - 强调文字颜色 4 8 2 4" xfId="8779"/>
    <cellStyle name="20% - 强调文字颜色 4 8 3" xfId="8781"/>
    <cellStyle name="20% - 强调文字颜色 4 8 3 2" xfId="8784"/>
    <cellStyle name="20% - 强调文字颜色 4 8 3 3" xfId="8787"/>
    <cellStyle name="20% - 强调文字颜色 4 8 4" xfId="8789"/>
    <cellStyle name="20% - 强调文字颜色 4 8 5" xfId="8791"/>
    <cellStyle name="20% - 强调文字颜色 4 9" xfId="8793"/>
    <cellStyle name="20% - 强调文字颜色 4 9 2" xfId="8796"/>
    <cellStyle name="20% - 强调文字颜色 4 9 2 2" xfId="8799"/>
    <cellStyle name="20% - 强调文字颜色 4 9 2 2 2" xfId="8801"/>
    <cellStyle name="20% - 强调文字颜色 4 9 2 2 3" xfId="8803"/>
    <cellStyle name="20% - 强调文字颜色 4 9 2 3" xfId="8806"/>
    <cellStyle name="20% - 强调文字颜色 4 9 2 4" xfId="3078"/>
    <cellStyle name="20% - 强调文字颜色 4 9 3" xfId="8809"/>
    <cellStyle name="20% - 强调文字颜色 4 9 3 2" xfId="8812"/>
    <cellStyle name="20% - 强调文字颜色 4 9 3 3" xfId="8815"/>
    <cellStyle name="20% - 强调文字颜色 4 9 4" xfId="8818"/>
    <cellStyle name="20% - 强调文字颜色 4 9 5" xfId="8820"/>
    <cellStyle name="20% - 强调文字颜色 5 10" xfId="8822"/>
    <cellStyle name="20% - 强调文字颜色 5 10 2" xfId="8824"/>
    <cellStyle name="20% - 强调文字颜色 5 10 2 2" xfId="8826"/>
    <cellStyle name="20% - 强调文字颜色 5 10 2 3" xfId="671"/>
    <cellStyle name="20% - 强调文字颜色 5 10 3" xfId="8828"/>
    <cellStyle name="20% - 强调文字颜色 5 10 4" xfId="8830"/>
    <cellStyle name="20% - 强调文字颜色 5 11" xfId="8832"/>
    <cellStyle name="20% - 强调文字颜色 5 11 2" xfId="8833"/>
    <cellStyle name="20% - 强调文字颜色 5 11 2 2" xfId="8835"/>
    <cellStyle name="20% - 强调文字颜色 5 11 2 3" xfId="686"/>
    <cellStyle name="20% - 强调文字颜色 5 11 3" xfId="8836"/>
    <cellStyle name="20% - 强调文字颜色 5 11 4" xfId="8837"/>
    <cellStyle name="20% - 强调文字颜色 5 12" xfId="8838"/>
    <cellStyle name="20% - 强调文字颜色 5 12 2" xfId="8839"/>
    <cellStyle name="20% - 强调文字颜色 5 12 2 2" xfId="8841"/>
    <cellStyle name="20% - 强调文字颜色 5 12 2 3" xfId="538"/>
    <cellStyle name="20% - 强调文字颜色 5 12 3" xfId="8843"/>
    <cellStyle name="20% - 强调文字颜色 5 12 4" xfId="8845"/>
    <cellStyle name="20% - 强调文字颜色 5 13" xfId="8846"/>
    <cellStyle name="20% - 强调文字颜色 5 13 2" xfId="8848"/>
    <cellStyle name="20% - 强调文字颜色 5 13 3" xfId="8850"/>
    <cellStyle name="20% - 强调文字颜色 5 14" xfId="8851"/>
    <cellStyle name="20% - 强调文字颜色 5 15" xfId="8852"/>
    <cellStyle name="20% - 强调文字颜色 5 16" xfId="35645"/>
    <cellStyle name="20% - 强调文字颜色 5 2" xfId="8853"/>
    <cellStyle name="20% - 强调文字颜色 5 2 10" xfId="8855"/>
    <cellStyle name="20% - 强调文字颜色 5 2 10 2" xfId="8857"/>
    <cellStyle name="20% - 强调文字颜色 5 2 10 2 2" xfId="8858"/>
    <cellStyle name="20% - 强调文字颜色 5 2 10 2 3" xfId="8859"/>
    <cellStyle name="20% - 强调文字颜色 5 2 10 3" xfId="8861"/>
    <cellStyle name="20% - 强调文字颜色 5 2 10 4" xfId="8862"/>
    <cellStyle name="20% - 强调文字颜色 5 2 11" xfId="8864"/>
    <cellStyle name="20% - 强调文字颜色 5 2 11 2" xfId="8865"/>
    <cellStyle name="20% - 强调文字颜色 5 2 11 2 2" xfId="8866"/>
    <cellStyle name="20% - 强调文字颜色 5 2 11 2 3" xfId="8869"/>
    <cellStyle name="20% - 强调文字颜色 5 2 11 3" xfId="8870"/>
    <cellStyle name="20% - 强调文字颜色 5 2 11 4" xfId="8871"/>
    <cellStyle name="20% - 强调文字颜色 5 2 12" xfId="8873"/>
    <cellStyle name="20% - 强调文字颜色 5 2 12 2" xfId="8874"/>
    <cellStyle name="20% - 强调文字颜色 5 2 12 2 2" xfId="8875"/>
    <cellStyle name="20% - 强调文字颜色 5 2 12 2 3" xfId="8878"/>
    <cellStyle name="20% - 强调文字颜色 5 2 12 3" xfId="8879"/>
    <cellStyle name="20% - 强调文字颜色 5 2 12 4" xfId="8880"/>
    <cellStyle name="20% - 强调文字颜色 5 2 13" xfId="8882"/>
    <cellStyle name="20% - 强调文字颜色 5 2 13 2" xfId="8883"/>
    <cellStyle name="20% - 强调文字颜色 5 2 13 2 2" xfId="8884"/>
    <cellStyle name="20% - 强调文字颜色 5 2 13 2 3" xfId="8886"/>
    <cellStyle name="20% - 强调文字颜色 5 2 13 3" xfId="8887"/>
    <cellStyle name="20% - 强调文字颜色 5 2 13 4" xfId="8888"/>
    <cellStyle name="20% - 强调文字颜色 5 2 14" xfId="8889"/>
    <cellStyle name="20% - 强调文字颜色 5 2 14 2" xfId="8890"/>
    <cellStyle name="20% - 强调文字颜色 5 2 14 3" xfId="8891"/>
    <cellStyle name="20% - 强调文字颜色 5 2 15" xfId="8892"/>
    <cellStyle name="20% - 强调文字颜色 5 2 16" xfId="8893"/>
    <cellStyle name="20% - 强调文字颜色 5 2 2" xfId="8894"/>
    <cellStyle name="20% - 强调文字颜色 5 2 2 10" xfId="8897"/>
    <cellStyle name="20% - 强调文字颜色 5 2 2 2" xfId="8900"/>
    <cellStyle name="20% - 强调文字颜色 5 2 2 2 2" xfId="8901"/>
    <cellStyle name="20% - 强调文字颜色 5 2 2 2 2 2" xfId="8902"/>
    <cellStyle name="20% - 强调文字颜色 5 2 2 2 2 2 2" xfId="4835"/>
    <cellStyle name="20% - 强调文字颜色 5 2 2 2 2 2 2 2" xfId="5012"/>
    <cellStyle name="20% - 强调文字颜色 5 2 2 2 2 2 2 3" xfId="6480"/>
    <cellStyle name="20% - 强调文字颜色 5 2 2 2 2 2 3" xfId="1637"/>
    <cellStyle name="20% - 强调文字颜色 5 2 2 2 2 2 4" xfId="1642"/>
    <cellStyle name="20% - 强调文字颜色 5 2 2 2 2 3" xfId="8903"/>
    <cellStyle name="20% - 强调文字颜色 5 2 2 2 2 3 2" xfId="8904"/>
    <cellStyle name="20% - 强调文字颜色 5 2 2 2 2 3 2 2" xfId="8906"/>
    <cellStyle name="20% - 强调文字颜色 5 2 2 2 2 3 2 3" xfId="8908"/>
    <cellStyle name="20% - 强调文字颜色 5 2 2 2 2 3 3" xfId="8909"/>
    <cellStyle name="20% - 强调文字颜色 5 2 2 2 2 3 4" xfId="8910"/>
    <cellStyle name="20% - 强调文字颜色 5 2 2 2 2 4" xfId="8911"/>
    <cellStyle name="20% - 强调文字颜色 5 2 2 2 2 4 2" xfId="8912"/>
    <cellStyle name="20% - 强调文字颜色 5 2 2 2 2 4 2 2" xfId="8914"/>
    <cellStyle name="20% - 强调文字颜色 5 2 2 2 2 4 2 3" xfId="8915"/>
    <cellStyle name="20% - 强调文字颜色 5 2 2 2 2 4 3" xfId="8916"/>
    <cellStyle name="20% - 强调文字颜色 5 2 2 2 2 4 4" xfId="8918"/>
    <cellStyle name="20% - 强调文字颜色 5 2 2 2 2 5" xfId="8919"/>
    <cellStyle name="20% - 强调文字颜色 5 2 2 2 2 5 2" xfId="8920"/>
    <cellStyle name="20% - 强调文字颜色 5 2 2 2 2 5 2 2" xfId="8924"/>
    <cellStyle name="20% - 强调文字颜色 5 2 2 2 2 5 2 3" xfId="8928"/>
    <cellStyle name="20% - 强调文字颜色 5 2 2 2 2 5 3" xfId="8929"/>
    <cellStyle name="20% - 强调文字颜色 5 2 2 2 2 5 4" xfId="8931"/>
    <cellStyle name="20% - 强调文字颜色 5 2 2 2 2 6" xfId="8932"/>
    <cellStyle name="20% - 强调文字颜色 5 2 2 2 2 6 2" xfId="8934"/>
    <cellStyle name="20% - 强调文字颜色 5 2 2 2 2 6 3" xfId="8937"/>
    <cellStyle name="20% - 强调文字颜色 5 2 2 2 2 7" xfId="8940"/>
    <cellStyle name="20% - 强调文字颜色 5 2 2 2 2 8" xfId="8943"/>
    <cellStyle name="20% - 强调文字颜色 5 2 2 2 3" xfId="8944"/>
    <cellStyle name="20% - 强调文字颜色 5 2 2 2 3 2" xfId="8945"/>
    <cellStyle name="20% - 强调文字颜色 5 2 2 2 3 2 2" xfId="8946"/>
    <cellStyle name="20% - 强调文字颜色 5 2 2 2 3 2 3" xfId="8947"/>
    <cellStyle name="20% - 强调文字颜色 5 2 2 2 3 3" xfId="8949"/>
    <cellStyle name="20% - 强调文字颜色 5 2 2 2 3 4" xfId="8951"/>
    <cellStyle name="20% - 强调文字颜色 5 2 2 2 4" xfId="8952"/>
    <cellStyle name="20% - 强调文字颜色 5 2 2 2 4 2" xfId="8953"/>
    <cellStyle name="20% - 强调文字颜色 5 2 2 2 4 2 2" xfId="8954"/>
    <cellStyle name="20% - 强调文字颜色 5 2 2 2 4 2 3" xfId="8955"/>
    <cellStyle name="20% - 强调文字颜色 5 2 2 2 4 3" xfId="8956"/>
    <cellStyle name="20% - 强调文字颜色 5 2 2 2 4 4" xfId="8957"/>
    <cellStyle name="20% - 强调文字颜色 5 2 2 2 5" xfId="8958"/>
    <cellStyle name="20% - 强调文字颜色 5 2 2 2 5 2" xfId="8959"/>
    <cellStyle name="20% - 强调文字颜色 5 2 2 2 5 2 2" xfId="8960"/>
    <cellStyle name="20% - 强调文字颜色 5 2 2 2 5 2 3" xfId="8961"/>
    <cellStyle name="20% - 强调文字颜色 5 2 2 2 5 3" xfId="8962"/>
    <cellStyle name="20% - 强调文字颜色 5 2 2 2 5 4" xfId="8963"/>
    <cellStyle name="20% - 强调文字颜色 5 2 2 2 6" xfId="8964"/>
    <cellStyle name="20% - 强调文字颜色 5 2 2 2 6 2" xfId="8965"/>
    <cellStyle name="20% - 强调文字颜色 5 2 2 2 6 2 2" xfId="8967"/>
    <cellStyle name="20% - 强调文字颜色 5 2 2 2 6 2 3" xfId="8968"/>
    <cellStyle name="20% - 强调文字颜色 5 2 2 2 6 3" xfId="8969"/>
    <cellStyle name="20% - 强调文字颜色 5 2 2 2 6 4" xfId="8971"/>
    <cellStyle name="20% - 强调文字颜色 5 2 2 2 7" xfId="8973"/>
    <cellStyle name="20% - 强调文字颜色 5 2 2 2 7 2" xfId="8185"/>
    <cellStyle name="20% - 强调文字颜色 5 2 2 2 7 3" xfId="8187"/>
    <cellStyle name="20% - 强调文字颜色 5 2 2 2 8" xfId="8974"/>
    <cellStyle name="20% - 强调文字颜色 5 2 2 2 9" xfId="8977"/>
    <cellStyle name="20% - 强调文字颜色 5 2 2 3" xfId="8978"/>
    <cellStyle name="20% - 强调文字颜色 5 2 2 3 2" xfId="8980"/>
    <cellStyle name="20% - 强调文字颜色 5 2 2 3 2 2" xfId="8982"/>
    <cellStyle name="20% - 强调文字颜色 5 2 2 3 2 2 2" xfId="8985"/>
    <cellStyle name="20% - 强调文字颜色 5 2 2 3 2 2 2 2" xfId="8988"/>
    <cellStyle name="20% - 强调文字颜色 5 2 2 3 2 2 2 3" xfId="8990"/>
    <cellStyle name="20% - 强调文字颜色 5 2 2 3 2 2 3" xfId="8992"/>
    <cellStyle name="20% - 强调文字颜色 5 2 2 3 2 2 4" xfId="8994"/>
    <cellStyle name="20% - 强调文字颜色 5 2 2 3 2 3" xfId="8997"/>
    <cellStyle name="20% - 强调文字颜色 5 2 2 3 2 3 2" xfId="8999"/>
    <cellStyle name="20% - 强调文字颜色 5 2 2 3 2 3 3" xfId="9001"/>
    <cellStyle name="20% - 强调文字颜色 5 2 2 3 2 4" xfId="9003"/>
    <cellStyle name="20% - 强调文字颜色 5 2 2 3 2 5" xfId="9005"/>
    <cellStyle name="20% - 强调文字颜色 5 2 2 3 3" xfId="9007"/>
    <cellStyle name="20% - 强调文字颜色 5 2 2 3 3 2" xfId="9011"/>
    <cellStyle name="20% - 强调文字颜色 5 2 2 3 3 2 2" xfId="9015"/>
    <cellStyle name="20% - 强调文字颜色 5 2 2 3 3 2 3" xfId="9018"/>
    <cellStyle name="20% - 强调文字颜色 5 2 2 3 3 3" xfId="9023"/>
    <cellStyle name="20% - 强调文字颜色 5 2 2 3 3 4" xfId="9028"/>
    <cellStyle name="20% - 强调文字颜色 5 2 2 3 4" xfId="9030"/>
    <cellStyle name="20% - 强调文字颜色 5 2 2 3 4 2" xfId="9032"/>
    <cellStyle name="20% - 强调文字颜色 5 2 2 3 4 2 2" xfId="9035"/>
    <cellStyle name="20% - 强调文字颜色 5 2 2 3 4 2 3" xfId="1012"/>
    <cellStyle name="20% - 强调文字颜色 5 2 2 3 4 3" xfId="9037"/>
    <cellStyle name="20% - 强调文字颜色 5 2 2 3 4 4" xfId="9039"/>
    <cellStyle name="20% - 强调文字颜色 5 2 2 3 5" xfId="9042"/>
    <cellStyle name="20% - 强调文字颜色 5 2 2 3 5 2" xfId="9044"/>
    <cellStyle name="20% - 强调文字颜色 5 2 2 3 5 3" xfId="9046"/>
    <cellStyle name="20% - 强调文字颜色 5 2 2 3 6" xfId="9050"/>
    <cellStyle name="20% - 强调文字颜色 5 2 2 3 7" xfId="9053"/>
    <cellStyle name="20% - 强调文字颜色 5 2 2 4" xfId="9056"/>
    <cellStyle name="20% - 强调文字颜色 5 2 2 4 2" xfId="9059"/>
    <cellStyle name="20% - 强调文字颜色 5 2 2 4 2 2" xfId="9061"/>
    <cellStyle name="20% - 强调文字颜色 5 2 2 4 2 2 2" xfId="9064"/>
    <cellStyle name="20% - 强调文字颜色 5 2 2 4 2 2 3" xfId="9066"/>
    <cellStyle name="20% - 强调文字颜色 5 2 2 4 2 3" xfId="9068"/>
    <cellStyle name="20% - 强调文字颜色 5 2 2 4 2 4" xfId="9070"/>
    <cellStyle name="20% - 强调文字颜色 5 2 2 4 3" xfId="9072"/>
    <cellStyle name="20% - 强调文字颜色 5 2 2 4 3 2" xfId="9075"/>
    <cellStyle name="20% - 强调文字颜色 5 2 2 4 3 2 2" xfId="9077"/>
    <cellStyle name="20% - 强调文字颜色 5 2 2 4 3 2 3" xfId="9079"/>
    <cellStyle name="20% - 强调文字颜色 5 2 2 4 3 3" xfId="9082"/>
    <cellStyle name="20% - 强调文字颜色 5 2 2 4 3 4" xfId="9085"/>
    <cellStyle name="20% - 强调文字颜色 5 2 2 4 4" xfId="9087"/>
    <cellStyle name="20% - 强调文字颜色 5 2 2 4 4 2" xfId="9089"/>
    <cellStyle name="20% - 强调文字颜色 5 2 2 4 4 3" xfId="9091"/>
    <cellStyle name="20% - 强调文字颜色 5 2 2 4 5" xfId="9093"/>
    <cellStyle name="20% - 强调文字颜色 5 2 2 4 6" xfId="9095"/>
    <cellStyle name="20% - 强调文字颜色 5 2 2 5" xfId="9097"/>
    <cellStyle name="20% - 强调文字颜色 5 2 2 5 2" xfId="9099"/>
    <cellStyle name="20% - 强调文字颜色 5 2 2 5 2 2" xfId="9101"/>
    <cellStyle name="20% - 强调文字颜色 5 2 2 5 2 3" xfId="9104"/>
    <cellStyle name="20% - 强调文字颜色 5 2 2 5 3" xfId="8575"/>
    <cellStyle name="20% - 强调文字颜色 5 2 2 5 4" xfId="9106"/>
    <cellStyle name="20% - 强调文字颜色 5 2 2 6" xfId="9108"/>
    <cellStyle name="20% - 强调文字颜色 5 2 2 6 2" xfId="9112"/>
    <cellStyle name="20% - 强调文字颜色 5 2 2 6 2 2" xfId="9114"/>
    <cellStyle name="20% - 强调文字颜色 5 2 2 6 2 3" xfId="9117"/>
    <cellStyle name="20% - 强调文字颜色 5 2 2 6 3" xfId="9120"/>
    <cellStyle name="20% - 强调文字颜色 5 2 2 6 4" xfId="8249"/>
    <cellStyle name="20% - 强调文字颜色 5 2 2 7" xfId="5285"/>
    <cellStyle name="20% - 强调文字颜色 5 2 2 7 2" xfId="5291"/>
    <cellStyle name="20% - 强调文字颜色 5 2 2 7 2 2" xfId="9123"/>
    <cellStyle name="20% - 强调文字颜色 5 2 2 7 2 3" xfId="9127"/>
    <cellStyle name="20% - 强调文字颜色 5 2 2 7 3" xfId="5294"/>
    <cellStyle name="20% - 强调文字颜色 5 2 2 7 4" xfId="9130"/>
    <cellStyle name="20% - 强调文字颜色 5 2 2 8" xfId="5297"/>
    <cellStyle name="20% - 强调文字颜色 5 2 2 8 2" xfId="9133"/>
    <cellStyle name="20% - 强调文字颜色 5 2 2 8 3" xfId="9137"/>
    <cellStyle name="20% - 强调文字颜色 5 2 2 9" xfId="5300"/>
    <cellStyle name="20% - 强调文字颜色 5 2 2_11" xfId="7800"/>
    <cellStyle name="20% - 强调文字颜色 5 2 3" xfId="9141"/>
    <cellStyle name="20% - 强调文字颜色 5 2 3 10" xfId="9144"/>
    <cellStyle name="20% - 强调文字颜色 5 2 3 11" xfId="9146"/>
    <cellStyle name="20% - 强调文字颜色 5 2 3 2" xfId="9149"/>
    <cellStyle name="20% - 强调文字颜色 5 2 3 2 2" xfId="9150"/>
    <cellStyle name="20% - 强调文字颜色 5 2 3 2 2 2" xfId="9151"/>
    <cellStyle name="20% - 强调文字颜色 5 2 3 2 2 2 2" xfId="9152"/>
    <cellStyle name="20% - 强调文字颜色 5 2 3 2 2 2 2 2" xfId="9153"/>
    <cellStyle name="20% - 强调文字颜色 5 2 3 2 2 2 2 3" xfId="9155"/>
    <cellStyle name="20% - 强调文字颜色 5 2 3 2 2 2 3" xfId="9156"/>
    <cellStyle name="20% - 强调文字颜色 5 2 3 2 2 2 4" xfId="9157"/>
    <cellStyle name="20% - 强调文字颜色 5 2 3 2 2 3" xfId="9159"/>
    <cellStyle name="20% - 强调文字颜色 5 2 3 2 2 3 2" xfId="9160"/>
    <cellStyle name="20% - 强调文字颜色 5 2 3 2 2 3 2 2" xfId="9161"/>
    <cellStyle name="20% - 强调文字颜色 5 2 3 2 2 3 2 3" xfId="9162"/>
    <cellStyle name="20% - 强调文字颜色 5 2 3 2 2 3 3" xfId="9163"/>
    <cellStyle name="20% - 强调文字颜色 5 2 3 2 2 3 4" xfId="9164"/>
    <cellStyle name="20% - 强调文字颜色 5 2 3 2 2 4" xfId="9165"/>
    <cellStyle name="20% - 强调文字颜色 5 2 3 2 2 4 2" xfId="9166"/>
    <cellStyle name="20% - 强调文字颜色 5 2 3 2 2 4 2 2" xfId="9168"/>
    <cellStyle name="20% - 强调文字颜色 5 2 3 2 2 4 2 3" xfId="1960"/>
    <cellStyle name="20% - 强调文字颜色 5 2 3 2 2 4 3" xfId="9170"/>
    <cellStyle name="20% - 强调文字颜色 5 2 3 2 2 4 4" xfId="9172"/>
    <cellStyle name="20% - 强调文字颜色 5 2 3 2 2 5" xfId="9173"/>
    <cellStyle name="20% - 强调文字颜色 5 2 3 2 2 5 2" xfId="9174"/>
    <cellStyle name="20% - 强调文字颜色 5 2 3 2 2 5 3" xfId="9175"/>
    <cellStyle name="20% - 强调文字颜色 5 2 3 2 2 6" xfId="9176"/>
    <cellStyle name="20% - 强调文字颜色 5 2 3 2 2 7" xfId="9178"/>
    <cellStyle name="20% - 强调文字颜色 5 2 3 2 3" xfId="9179"/>
    <cellStyle name="20% - 强调文字颜色 5 2 3 2 3 2" xfId="9180"/>
    <cellStyle name="20% - 强调文字颜色 5 2 3 2 3 2 2" xfId="9182"/>
    <cellStyle name="20% - 强调文字颜色 5 2 3 2 3 2 3" xfId="9184"/>
    <cellStyle name="20% - 强调文字颜色 5 2 3 2 3 3" xfId="9187"/>
    <cellStyle name="20% - 强调文字颜色 5 2 3 2 3 4" xfId="9189"/>
    <cellStyle name="20% - 强调文字颜色 5 2 3 2 4" xfId="9190"/>
    <cellStyle name="20% - 强调文字颜色 5 2 3 2 4 2" xfId="9191"/>
    <cellStyle name="20% - 强调文字颜色 5 2 3 2 4 2 2" xfId="9193"/>
    <cellStyle name="20% - 强调文字颜色 5 2 3 2 4 2 3" xfId="9194"/>
    <cellStyle name="20% - 强调文字颜色 5 2 3 2 4 3" xfId="9195"/>
    <cellStyle name="20% - 强调文字颜色 5 2 3 2 4 4" xfId="9196"/>
    <cellStyle name="20% - 强调文字颜色 5 2 3 2 5" xfId="2802"/>
    <cellStyle name="20% - 强调文字颜色 5 2 3 2 5 2" xfId="9198"/>
    <cellStyle name="20% - 强调文字颜色 5 2 3 2 5 2 2" xfId="9199"/>
    <cellStyle name="20% - 强调文字颜色 5 2 3 2 5 2 3" xfId="9200"/>
    <cellStyle name="20% - 强调文字颜色 5 2 3 2 5 3" xfId="9202"/>
    <cellStyle name="20% - 强调文字颜色 5 2 3 2 5 4" xfId="9203"/>
    <cellStyle name="20% - 强调文字颜色 5 2 3 2 6" xfId="7105"/>
    <cellStyle name="20% - 强调文字颜色 5 2 3 2 6 2" xfId="9204"/>
    <cellStyle name="20% - 强调文字颜色 5 2 3 2 6 2 2" xfId="9205"/>
    <cellStyle name="20% - 强调文字颜色 5 2 3 2 6 2 3" xfId="9206"/>
    <cellStyle name="20% - 强调文字颜色 5 2 3 2 6 3" xfId="9207"/>
    <cellStyle name="20% - 强调文字颜色 5 2 3 2 6 4" xfId="9209"/>
    <cellStyle name="20% - 强调文字颜色 5 2 3 2 7" xfId="9212"/>
    <cellStyle name="20% - 强调文字颜色 5 2 3 2 7 2" xfId="9213"/>
    <cellStyle name="20% - 强调文字颜色 5 2 3 2 7 3" xfId="9214"/>
    <cellStyle name="20% - 强调文字颜色 5 2 3 2 8" xfId="9215"/>
    <cellStyle name="20% - 强调文字颜色 5 2 3 2 9" xfId="9218"/>
    <cellStyle name="20% - 强调文字颜色 5 2 3 3" xfId="9221"/>
    <cellStyle name="20% - 强调文字颜色 5 2 3 3 2" xfId="9222"/>
    <cellStyle name="20% - 强调文字颜色 5 2 3 3 2 2" xfId="9223"/>
    <cellStyle name="20% - 强调文字颜色 5 2 3 3 2 2 2" xfId="9225"/>
    <cellStyle name="20% - 强调文字颜色 5 2 3 3 2 2 2 2" xfId="9227"/>
    <cellStyle name="20% - 强调文字颜色 5 2 3 3 2 2 2 3" xfId="9228"/>
    <cellStyle name="20% - 强调文字颜色 5 2 3 3 2 2 3" xfId="9229"/>
    <cellStyle name="20% - 强调文字颜色 5 2 3 3 2 2 4" xfId="9230"/>
    <cellStyle name="20% - 强调文字颜色 5 2 3 3 2 3" xfId="9231"/>
    <cellStyle name="20% - 强调文字颜色 5 2 3 3 2 3 2" xfId="9233"/>
    <cellStyle name="20% - 强调文字颜色 5 2 3 3 2 3 3" xfId="9234"/>
    <cellStyle name="20% - 强调文字颜色 5 2 3 3 2 4" xfId="9235"/>
    <cellStyle name="20% - 强调文字颜色 5 2 3 3 2 5" xfId="9236"/>
    <cellStyle name="20% - 强调文字颜色 5 2 3 3 3" xfId="9237"/>
    <cellStyle name="20% - 强调文字颜色 5 2 3 3 3 2" xfId="9238"/>
    <cellStyle name="20% - 强调文字颜色 5 2 3 3 3 2 2" xfId="9240"/>
    <cellStyle name="20% - 强调文字颜色 5 2 3 3 3 2 3" xfId="9241"/>
    <cellStyle name="20% - 强调文字颜色 5 2 3 3 3 3" xfId="9243"/>
    <cellStyle name="20% - 强调文字颜色 5 2 3 3 3 4" xfId="9245"/>
    <cellStyle name="20% - 强调文字颜色 5 2 3 3 4" xfId="9246"/>
    <cellStyle name="20% - 强调文字颜色 5 2 3 3 4 2" xfId="9247"/>
    <cellStyle name="20% - 强调文字颜色 5 2 3 3 4 2 2" xfId="9249"/>
    <cellStyle name="20% - 强调文字颜色 5 2 3 3 4 2 3" xfId="9250"/>
    <cellStyle name="20% - 强调文字颜色 5 2 3 3 4 3" xfId="9251"/>
    <cellStyle name="20% - 强调文字颜色 5 2 3 3 4 4" xfId="9252"/>
    <cellStyle name="20% - 强调文字颜色 5 2 3 3 5" xfId="9254"/>
    <cellStyle name="20% - 强调文字颜色 5 2 3 3 5 2" xfId="9256"/>
    <cellStyle name="20% - 强调文字颜色 5 2 3 3 5 2 2" xfId="9257"/>
    <cellStyle name="20% - 强调文字颜色 5 2 3 3 5 2 3" xfId="9258"/>
    <cellStyle name="20% - 强调文字颜色 5 2 3 3 5 3" xfId="9260"/>
    <cellStyle name="20% - 强调文字颜色 5 2 3 3 5 4" xfId="9261"/>
    <cellStyle name="20% - 强调文字颜色 5 2 3 3 6" xfId="9264"/>
    <cellStyle name="20% - 强调文字颜色 5 2 3 3 6 2" xfId="9265"/>
    <cellStyle name="20% - 强调文字颜色 5 2 3 3 6 3" xfId="9266"/>
    <cellStyle name="20% - 强调文字颜色 5 2 3 3 7" xfId="9269"/>
    <cellStyle name="20% - 强调文字颜色 5 2 3 3 8" xfId="9270"/>
    <cellStyle name="20% - 强调文字颜色 5 2 3 4" xfId="9272"/>
    <cellStyle name="20% - 强调文字颜色 5 2 3 4 2" xfId="9273"/>
    <cellStyle name="20% - 强调文字颜色 5 2 3 4 2 2" xfId="9274"/>
    <cellStyle name="20% - 强调文字颜色 5 2 3 4 2 2 2" xfId="9275"/>
    <cellStyle name="20% - 强调文字颜色 5 2 3 4 2 2 3" xfId="9276"/>
    <cellStyle name="20% - 强调文字颜色 5 2 3 4 2 3" xfId="9277"/>
    <cellStyle name="20% - 强调文字颜色 5 2 3 4 2 4" xfId="9278"/>
    <cellStyle name="20% - 强调文字颜色 5 2 3 4 3" xfId="9279"/>
    <cellStyle name="20% - 强调文字颜色 5 2 3 4 3 2" xfId="9280"/>
    <cellStyle name="20% - 强调文字颜色 5 2 3 4 3 2 2" xfId="4190"/>
    <cellStyle name="20% - 强调文字颜色 5 2 3 4 3 2 3" xfId="4202"/>
    <cellStyle name="20% - 强调文字颜色 5 2 3 4 3 3" xfId="9282"/>
    <cellStyle name="20% - 强调文字颜色 5 2 3 4 3 4" xfId="9283"/>
    <cellStyle name="20% - 强调文字颜色 5 2 3 4 4" xfId="9284"/>
    <cellStyle name="20% - 强调文字颜色 5 2 3 4 4 2" xfId="9285"/>
    <cellStyle name="20% - 强调文字颜色 5 2 3 4 4 3" xfId="9286"/>
    <cellStyle name="20% - 强调文字颜色 5 2 3 4 5" xfId="9288"/>
    <cellStyle name="20% - 强调文字颜色 5 2 3 4 6" xfId="9290"/>
    <cellStyle name="20% - 强调文字颜色 5 2 3 5" xfId="9292"/>
    <cellStyle name="20% - 强调文字颜色 5 2 3 5 2" xfId="9293"/>
    <cellStyle name="20% - 强调文字颜色 5 2 3 5 2 2" xfId="9294"/>
    <cellStyle name="20% - 强调文字颜色 5 2 3 5 2 3" xfId="9297"/>
    <cellStyle name="20% - 强调文字颜色 5 2 3 5 3" xfId="9298"/>
    <cellStyle name="20% - 强调文字颜色 5 2 3 5 4" xfId="9299"/>
    <cellStyle name="20% - 强调文字颜色 5 2 3 6" xfId="9301"/>
    <cellStyle name="20% - 强调文字颜色 5 2 3 6 2" xfId="9302"/>
    <cellStyle name="20% - 强调文字颜色 5 2 3 6 2 2" xfId="9303"/>
    <cellStyle name="20% - 强调文字颜色 5 2 3 6 2 3" xfId="9305"/>
    <cellStyle name="20% - 强调文字颜色 5 2 3 6 3" xfId="9306"/>
    <cellStyle name="20% - 强调文字颜色 5 2 3 6 4" xfId="8257"/>
    <cellStyle name="20% - 强调文字颜色 5 2 3 7" xfId="5310"/>
    <cellStyle name="20% - 强调文字颜色 5 2 3 7 2" xfId="5314"/>
    <cellStyle name="20% - 强调文字颜色 5 2 3 7 2 2" xfId="9308"/>
    <cellStyle name="20% - 强调文字颜色 5 2 3 7 2 3" xfId="9310"/>
    <cellStyle name="20% - 强调文字颜色 5 2 3 7 3" xfId="5318"/>
    <cellStyle name="20% - 强调文字颜色 5 2 3 7 4" xfId="9312"/>
    <cellStyle name="20% - 强调文字颜色 5 2 3 8" xfId="5323"/>
    <cellStyle name="20% - 强调文字颜色 5 2 3 8 2" xfId="9314"/>
    <cellStyle name="20% - 强调文字颜色 5 2 3 8 2 2" xfId="9316"/>
    <cellStyle name="20% - 强调文字颜色 5 2 3 8 2 3" xfId="9318"/>
    <cellStyle name="20% - 强调文字颜色 5 2 3 8 3" xfId="9322"/>
    <cellStyle name="20% - 强调文字颜色 5 2 3 8 4" xfId="9326"/>
    <cellStyle name="20% - 强调文字颜色 5 2 3 9" xfId="5327"/>
    <cellStyle name="20% - 强调文字颜色 5 2 3 9 2" xfId="9328"/>
    <cellStyle name="20% - 强调文字颜色 5 2 3 9 3" xfId="9331"/>
    <cellStyle name="20% - 强调文字颜色 5 2 3_11" xfId="9332"/>
    <cellStyle name="20% - 强调文字颜色 5 2 4" xfId="9336"/>
    <cellStyle name="20% - 强调文字颜色 5 2 4 10" xfId="9338"/>
    <cellStyle name="20% - 强调文字颜色 5 2 4 2" xfId="9341"/>
    <cellStyle name="20% - 强调文字颜色 5 2 4 2 2" xfId="9342"/>
    <cellStyle name="20% - 强调文字颜色 5 2 4 2 2 2" xfId="6260"/>
    <cellStyle name="20% - 强调文字颜色 5 2 4 2 2 2 2" xfId="6262"/>
    <cellStyle name="20% - 强调文字颜色 5 2 4 2 2 2 3" xfId="6264"/>
    <cellStyle name="20% - 强调文字颜色 5 2 4 2 2 3" xfId="6266"/>
    <cellStyle name="20% - 强调文字颜色 5 2 4 2 2 4" xfId="6268"/>
    <cellStyle name="20% - 强调文字颜色 5 2 4 2 3" xfId="9343"/>
    <cellStyle name="20% - 强调文字颜色 5 2 4 2 3 2" xfId="9346"/>
    <cellStyle name="20% - 强调文字颜色 5 2 4 2 3 2 2" xfId="9347"/>
    <cellStyle name="20% - 强调文字颜色 5 2 4 2 3 2 3" xfId="9348"/>
    <cellStyle name="20% - 强调文字颜色 5 2 4 2 3 3" xfId="9350"/>
    <cellStyle name="20% - 强调文字颜色 5 2 4 2 3 4" xfId="9351"/>
    <cellStyle name="20% - 强调文字颜色 5 2 4 2 4" xfId="9352"/>
    <cellStyle name="20% - 强调文字颜色 5 2 4 2 4 2" xfId="9357"/>
    <cellStyle name="20% - 强调文字颜色 5 2 4 2 4 2 2" xfId="9360"/>
    <cellStyle name="20% - 强调文字颜色 5 2 4 2 4 2 3" xfId="9363"/>
    <cellStyle name="20% - 强调文字颜色 5 2 4 2 4 3" xfId="9367"/>
    <cellStyle name="20% - 强调文字颜色 5 2 4 2 4 4" xfId="9369"/>
    <cellStyle name="20% - 强调文字颜色 5 2 4 2 5" xfId="9371"/>
    <cellStyle name="20% - 强调文字颜色 5 2 4 2 5 2" xfId="9374"/>
    <cellStyle name="20% - 强调文字颜色 5 2 4 2 5 3" xfId="9377"/>
    <cellStyle name="20% - 强调文字颜色 5 2 4 2 6" xfId="9379"/>
    <cellStyle name="20% - 强调文字颜色 5 2 4 2 7" xfId="9381"/>
    <cellStyle name="20% - 强调文字颜色 5 2 4 3" xfId="9383"/>
    <cellStyle name="20% - 强调文字颜色 5 2 4 3 2" xfId="9384"/>
    <cellStyle name="20% - 强调文字颜色 5 2 4 3 2 2" xfId="9385"/>
    <cellStyle name="20% - 强调文字颜色 5 2 4 3 2 2 2" xfId="9386"/>
    <cellStyle name="20% - 强调文字颜色 5 2 4 3 2 2 3" xfId="9388"/>
    <cellStyle name="20% - 强调文字颜色 5 2 4 3 2 3" xfId="9389"/>
    <cellStyle name="20% - 强调文字颜色 5 2 4 3 2 4" xfId="9390"/>
    <cellStyle name="20% - 强调文字颜色 5 2 4 3 3" xfId="9391"/>
    <cellStyle name="20% - 强调文字颜色 5 2 4 3 3 2" xfId="9392"/>
    <cellStyle name="20% - 强调文字颜色 5 2 4 3 3 3" xfId="9393"/>
    <cellStyle name="20% - 强调文字颜色 5 2 4 3 4" xfId="9394"/>
    <cellStyle name="20% - 强调文字颜色 5 2 4 3 5" xfId="9396"/>
    <cellStyle name="20% - 强调文字颜色 5 2 4 4" xfId="9397"/>
    <cellStyle name="20% - 强调文字颜色 5 2 4 4 2" xfId="9398"/>
    <cellStyle name="20% - 强调文字颜色 5 2 4 4 2 2" xfId="9399"/>
    <cellStyle name="20% - 强调文字颜色 5 2 4 4 2 3" xfId="5201"/>
    <cellStyle name="20% - 强调文字颜色 5 2 4 4 3" xfId="9400"/>
    <cellStyle name="20% - 强调文字颜色 5 2 4 4 4" xfId="9401"/>
    <cellStyle name="20% - 强调文字颜色 5 2 4 5" xfId="9403"/>
    <cellStyle name="20% - 强调文字颜色 5 2 4 5 2" xfId="9405"/>
    <cellStyle name="20% - 强调文字颜色 5 2 4 5 2 2" xfId="9406"/>
    <cellStyle name="20% - 强调文字颜色 5 2 4 5 2 3" xfId="9407"/>
    <cellStyle name="20% - 强调文字颜色 5 2 4 5 3" xfId="9409"/>
    <cellStyle name="20% - 强调文字颜色 5 2 4 5 4" xfId="9410"/>
    <cellStyle name="20% - 强调文字颜色 5 2 4 6" xfId="9411"/>
    <cellStyle name="20% - 强调文字颜色 5 2 4 6 2" xfId="9412"/>
    <cellStyle name="20% - 强调文字颜色 5 2 4 6 2 2" xfId="9414"/>
    <cellStyle name="20% - 强调文字颜色 5 2 4 6 2 3" xfId="9415"/>
    <cellStyle name="20% - 强调文字颜色 5 2 4 6 3" xfId="9416"/>
    <cellStyle name="20% - 强调文字颜色 5 2 4 6 4" xfId="8262"/>
    <cellStyle name="20% - 强调文字颜色 5 2 4 7" xfId="5333"/>
    <cellStyle name="20% - 强调文字颜色 5 2 4 7 2" xfId="8854"/>
    <cellStyle name="20% - 强调文字颜色 5 2 4 7 2 2" xfId="8856"/>
    <cellStyle name="20% - 强调文字颜色 5 2 4 7 2 3" xfId="8860"/>
    <cellStyle name="20% - 强调文字颜色 5 2 4 7 3" xfId="8863"/>
    <cellStyle name="20% - 强调文字颜色 5 2 4 7 4" xfId="8872"/>
    <cellStyle name="20% - 强调文字颜色 5 2 4 8" xfId="5340"/>
    <cellStyle name="20% - 强调文字颜色 5 2 4 8 2" xfId="9417"/>
    <cellStyle name="20% - 强调文字颜色 5 2 4 8 3" xfId="9419"/>
    <cellStyle name="20% - 强调文字颜色 5 2 4 9" xfId="9420"/>
    <cellStyle name="20% - 强调文字颜色 5 2 5" xfId="9424"/>
    <cellStyle name="20% - 强调文字颜色 5 2 5 2" xfId="7687"/>
    <cellStyle name="20% - 强调文字颜色 5 2 5 2 2" xfId="9427"/>
    <cellStyle name="20% - 强调文字颜色 5 2 5 2 2 2" xfId="4576"/>
    <cellStyle name="20% - 强调文字颜色 5 2 5 2 2 2 2" xfId="9428"/>
    <cellStyle name="20% - 强调文字颜色 5 2 5 2 2 2 3" xfId="9429"/>
    <cellStyle name="20% - 强调文字颜色 5 2 5 2 2 3" xfId="6380"/>
    <cellStyle name="20% - 强调文字颜色 5 2 5 2 2 4" xfId="9431"/>
    <cellStyle name="20% - 强调文字颜色 5 2 5 2 3" xfId="9432"/>
    <cellStyle name="20% - 强调文字颜色 5 2 5 2 3 2" xfId="9433"/>
    <cellStyle name="20% - 强调文字颜色 5 2 5 2 3 3" xfId="9434"/>
    <cellStyle name="20% - 强调文字颜色 5 2 5 2 4" xfId="9435"/>
    <cellStyle name="20% - 强调文字颜色 5 2 5 2 5" xfId="9437"/>
    <cellStyle name="20% - 强调文字颜色 5 2 5 3" xfId="9439"/>
    <cellStyle name="20% - 强调文字颜色 5 2 5 3 2" xfId="9441"/>
    <cellStyle name="20% - 强调文字颜色 5 2 5 3 2 2" xfId="9445"/>
    <cellStyle name="20% - 强调文字颜色 5 2 5 3 2 3" xfId="9447"/>
    <cellStyle name="20% - 强调文字颜色 5 2 5 3 3" xfId="9448"/>
    <cellStyle name="20% - 强调文字颜色 5 2 5 3 4" xfId="9450"/>
    <cellStyle name="20% - 强调文字颜色 5 2 5 4" xfId="9451"/>
    <cellStyle name="20% - 强调文字颜色 5 2 5 4 2" xfId="9452"/>
    <cellStyle name="20% - 强调文字颜色 5 2 5 4 2 2" xfId="9454"/>
    <cellStyle name="20% - 强调文字颜色 5 2 5 4 2 3" xfId="9455"/>
    <cellStyle name="20% - 强调文字颜色 5 2 5 4 3" xfId="9456"/>
    <cellStyle name="20% - 强调文字颜色 5 2 5 4 4" xfId="9457"/>
    <cellStyle name="20% - 强调文字颜色 5 2 5 5" xfId="9459"/>
    <cellStyle name="20% - 强调文字颜色 5 2 5 5 2" xfId="9461"/>
    <cellStyle name="20% - 强调文字颜色 5 2 5 5 2 2" xfId="9462"/>
    <cellStyle name="20% - 强调文字颜色 5 2 5 5 2 3" xfId="9465"/>
    <cellStyle name="20% - 强调文字颜色 5 2 5 5 3" xfId="9467"/>
    <cellStyle name="20% - 强调文字颜色 5 2 5 5 4" xfId="9469"/>
    <cellStyle name="20% - 强调文字颜色 5 2 5 6" xfId="9470"/>
    <cellStyle name="20% - 强调文字颜色 5 2 5 6 2" xfId="9471"/>
    <cellStyle name="20% - 强调文字颜色 5 2 5 6 3" xfId="9472"/>
    <cellStyle name="20% - 强调文字颜色 5 2 5 7" xfId="8281"/>
    <cellStyle name="20% - 强调文字颜色 5 2 5 8" xfId="8284"/>
    <cellStyle name="20% - 强调文字颜色 5 2 6" xfId="9474"/>
    <cellStyle name="20% - 强调文字颜色 5 2 6 2" xfId="9476"/>
    <cellStyle name="20% - 强调文字颜色 5 2 6 2 2" xfId="9479"/>
    <cellStyle name="20% - 强调文字颜色 5 2 6 2 2 2" xfId="9483"/>
    <cellStyle name="20% - 强调文字颜色 5 2 6 2 2 3" xfId="9487"/>
    <cellStyle name="20% - 强调文字颜色 5 2 6 2 3" xfId="9488"/>
    <cellStyle name="20% - 强调文字颜色 5 2 6 2 4" xfId="9489"/>
    <cellStyle name="20% - 强调文字颜色 5 2 6 3" xfId="9491"/>
    <cellStyle name="20% - 强调文字颜色 5 2 6 3 2" xfId="467"/>
    <cellStyle name="20% - 强调文字颜色 5 2 6 3 2 2" xfId="472"/>
    <cellStyle name="20% - 强调文字颜色 5 2 6 3 2 3" xfId="484"/>
    <cellStyle name="20% - 强调文字颜色 5 2 6 3 3" xfId="498"/>
    <cellStyle name="20% - 强调文字颜色 5 2 6 3 4" xfId="518"/>
    <cellStyle name="20% - 强调文字颜色 5 2 6 4" xfId="9492"/>
    <cellStyle name="20% - 强调文字颜色 5 2 6 4 2" xfId="9493"/>
    <cellStyle name="20% - 强调文字颜色 5 2 6 4 2 2" xfId="9495"/>
    <cellStyle name="20% - 强调文字颜色 5 2 6 4 2 3" xfId="9498"/>
    <cellStyle name="20% - 强调文字颜色 5 2 6 4 3" xfId="9499"/>
    <cellStyle name="20% - 强调文字颜色 5 2 6 4 4" xfId="9500"/>
    <cellStyle name="20% - 强调文字颜色 5 2 6 5" xfId="9503"/>
    <cellStyle name="20% - 强调文字颜色 5 2 6 5 2" xfId="9504"/>
    <cellStyle name="20% - 强调文字颜色 5 2 6 5 3" xfId="9505"/>
    <cellStyle name="20% - 强调文字颜色 5 2 6 6" xfId="9509"/>
    <cellStyle name="20% - 强调文字颜色 5 2 6 7" xfId="9511"/>
    <cellStyle name="20% - 强调文字颜色 5 2 7" xfId="9512"/>
    <cellStyle name="20% - 强调文字颜色 5 2 7 2" xfId="9514"/>
    <cellStyle name="20% - 强调文字颜色 5 2 7 2 2" xfId="9516"/>
    <cellStyle name="20% - 强调文字颜色 5 2 7 2 3" xfId="9518"/>
    <cellStyle name="20% - 强调文字颜色 5 2 7 3" xfId="9520"/>
    <cellStyle name="20% - 强调文字颜色 5 2 7 4" xfId="9521"/>
    <cellStyle name="20% - 强调文字颜色 5 2 8" xfId="9522"/>
    <cellStyle name="20% - 强调文字颜色 5 2 8 2" xfId="9523"/>
    <cellStyle name="20% - 强调文字颜色 5 2 8 2 2" xfId="9524"/>
    <cellStyle name="20% - 强调文字颜色 5 2 8 2 3" xfId="9525"/>
    <cellStyle name="20% - 强调文字颜色 5 2 8 3" xfId="9526"/>
    <cellStyle name="20% - 强调文字颜色 5 2 8 4" xfId="7058"/>
    <cellStyle name="20% - 强调文字颜色 5 2 9" xfId="9528"/>
    <cellStyle name="20% - 强调文字颜色 5 2 9 2" xfId="9530"/>
    <cellStyle name="20% - 强调文字颜色 5 2 9 2 2" xfId="9532"/>
    <cellStyle name="20% - 强调文字颜色 5 2 9 2 3" xfId="9534"/>
    <cellStyle name="20% - 强调文字颜色 5 2 9 3" xfId="9536"/>
    <cellStyle name="20% - 强调文字颜色 5 2 9 4" xfId="9538"/>
    <cellStyle name="20% - 强调文字颜色 5 2_11" xfId="9539"/>
    <cellStyle name="20% - 强调文字颜色 5 3" xfId="9542"/>
    <cellStyle name="20% - 强调文字颜色 5 3 10" xfId="9543"/>
    <cellStyle name="20% - 强调文字颜色 5 3 10 2" xfId="9544"/>
    <cellStyle name="20% - 强调文字颜色 5 3 10 2 2" xfId="9545"/>
    <cellStyle name="20% - 强调文字颜色 5 3 10 2 3" xfId="9546"/>
    <cellStyle name="20% - 强调文字颜色 5 3 10 3" xfId="9547"/>
    <cellStyle name="20% - 强调文字颜色 5 3 10 4" xfId="9549"/>
    <cellStyle name="20% - 强调文字颜色 5 3 11" xfId="9551"/>
    <cellStyle name="20% - 强调文字颜色 5 3 11 2" xfId="9552"/>
    <cellStyle name="20% - 强调文字颜色 5 3 11 2 2" xfId="9553"/>
    <cellStyle name="20% - 强调文字颜色 5 3 11 2 3" xfId="9556"/>
    <cellStyle name="20% - 强调文字颜色 5 3 11 3" xfId="9557"/>
    <cellStyle name="20% - 强调文字颜色 5 3 11 4" xfId="9559"/>
    <cellStyle name="20% - 强调文字颜色 5 3 12" xfId="9561"/>
    <cellStyle name="20% - 强调文字颜色 5 3 12 2" xfId="9562"/>
    <cellStyle name="20% - 强调文字颜色 5 3 12 2 2" xfId="9563"/>
    <cellStyle name="20% - 强调文字颜色 5 3 12 2 3" xfId="9564"/>
    <cellStyle name="20% - 强调文字颜色 5 3 12 3" xfId="9565"/>
    <cellStyle name="20% - 强调文字颜色 5 3 12 4" xfId="9567"/>
    <cellStyle name="20% - 强调文字颜色 5 3 13" xfId="9568"/>
    <cellStyle name="20% - 强调文字颜色 5 3 13 2" xfId="9569"/>
    <cellStyle name="20% - 强调文字颜色 5 3 13 2 2" xfId="9570"/>
    <cellStyle name="20% - 强调文字颜色 5 3 13 2 3" xfId="9571"/>
    <cellStyle name="20% - 强调文字颜色 5 3 13 3" xfId="4148"/>
    <cellStyle name="20% - 强调文字颜色 5 3 13 4" xfId="4150"/>
    <cellStyle name="20% - 强调文字颜色 5 3 14" xfId="9574"/>
    <cellStyle name="20% - 强调文字颜色 5 3 14 2" xfId="9575"/>
    <cellStyle name="20% - 强调文字颜色 5 3 14 2 2" xfId="9576"/>
    <cellStyle name="20% - 强调文字颜色 5 3 14 2 3" xfId="9577"/>
    <cellStyle name="20% - 强调文字颜色 5 3 14 3" xfId="9578"/>
    <cellStyle name="20% - 强调文字颜色 5 3 14 4" xfId="364"/>
    <cellStyle name="20% - 强调文字颜色 5 3 15" xfId="9581"/>
    <cellStyle name="20% - 强调文字颜色 5 3 15 2" xfId="4331"/>
    <cellStyle name="20% - 强调文字颜色 5 3 15 3" xfId="9582"/>
    <cellStyle name="20% - 强调文字颜色 5 3 16" xfId="9583"/>
    <cellStyle name="20% - 强调文字颜色 5 3 17" xfId="9584"/>
    <cellStyle name="20% - 强调文字颜色 5 3 2" xfId="9587"/>
    <cellStyle name="20% - 强调文字颜色 5 3 2 10" xfId="9590"/>
    <cellStyle name="20% - 强调文字颜色 5 3 2 2" xfId="9594"/>
    <cellStyle name="20% - 强调文字颜色 5 3 2 2 2" xfId="9595"/>
    <cellStyle name="20% - 强调文字颜色 5 3 2 2 2 2" xfId="9596"/>
    <cellStyle name="20% - 强调文字颜色 5 3 2 2 2 2 2" xfId="9597"/>
    <cellStyle name="20% - 强调文字颜色 5 3 2 2 2 2 2 2" xfId="9599"/>
    <cellStyle name="20% - 强调文字颜色 5 3 2 2 2 2 2 3" xfId="9601"/>
    <cellStyle name="20% - 强调文字颜色 5 3 2 2 2 2 3" xfId="9602"/>
    <cellStyle name="20% - 强调文字颜色 5 3 2 2 2 2 4" xfId="9604"/>
    <cellStyle name="20% - 强调文字颜色 5 3 2 2 2 3" xfId="9607"/>
    <cellStyle name="20% - 强调文字颜色 5 3 2 2 2 3 2" xfId="9610"/>
    <cellStyle name="20% - 强调文字颜色 5 3 2 2 2 3 2 2" xfId="9612"/>
    <cellStyle name="20% - 强调文字颜色 5 3 2 2 2 3 2 3" xfId="9613"/>
    <cellStyle name="20% - 强调文字颜色 5 3 2 2 2 3 3" xfId="9615"/>
    <cellStyle name="20% - 强调文字颜色 5 3 2 2 2 3 4" xfId="9616"/>
    <cellStyle name="20% - 强调文字颜色 5 3 2 2 2 4" xfId="9617"/>
    <cellStyle name="20% - 强调文字颜色 5 3 2 2 2 4 2" xfId="9618"/>
    <cellStyle name="20% - 强调文字颜色 5 3 2 2 2 4 2 2" xfId="9619"/>
    <cellStyle name="20% - 强调文字颜色 5 3 2 2 2 4 2 3" xfId="9620"/>
    <cellStyle name="20% - 强调文字颜色 5 3 2 2 2 4 3" xfId="9625"/>
    <cellStyle name="20% - 强调文字颜色 5 3 2 2 2 4 4" xfId="9630"/>
    <cellStyle name="20% - 强调文字颜色 5 3 2 2 2 5" xfId="9632"/>
    <cellStyle name="20% - 强调文字颜色 5 3 2 2 2 5 2" xfId="9634"/>
    <cellStyle name="20% - 强调文字颜色 5 3 2 2 2 5 3" xfId="9636"/>
    <cellStyle name="20% - 强调文字颜色 5 3 2 2 2 6" xfId="9637"/>
    <cellStyle name="20% - 强调文字颜色 5 3 2 2 2 7" xfId="9638"/>
    <cellStyle name="20% - 强调文字颜色 5 3 2 2 3" xfId="3249"/>
    <cellStyle name="20% - 强调文字颜色 5 3 2 2 3 2" xfId="194"/>
    <cellStyle name="20% - 强调文字颜色 5 3 2 2 3 2 2" xfId="9639"/>
    <cellStyle name="20% - 强调文字颜色 5 3 2 2 3 2 3" xfId="9641"/>
    <cellStyle name="20% - 强调文字颜色 5 3 2 2 3 3" xfId="3255"/>
    <cellStyle name="20% - 强调文字颜色 5 3 2 2 3 4" xfId="9643"/>
    <cellStyle name="20% - 强调文字颜色 5 3 2 2 4" xfId="3258"/>
    <cellStyle name="20% - 强调文字颜色 5 3 2 2 4 2" xfId="9644"/>
    <cellStyle name="20% - 强调文字颜色 5 3 2 2 4 2 2" xfId="548"/>
    <cellStyle name="20% - 强调文字颜色 5 3 2 2 4 2 3" xfId="9647"/>
    <cellStyle name="20% - 强调文字颜色 5 3 2 2 4 3" xfId="9652"/>
    <cellStyle name="20% - 强调文字颜色 5 3 2 2 4 4" xfId="9653"/>
    <cellStyle name="20% - 强调文字颜色 5 3 2 2 5" xfId="3263"/>
    <cellStyle name="20% - 强调文字颜色 5 3 2 2 5 2" xfId="9654"/>
    <cellStyle name="20% - 强调文字颜色 5 3 2 2 5 2 2" xfId="8034"/>
    <cellStyle name="20% - 强调文字颜色 5 3 2 2 5 2 3" xfId="9657"/>
    <cellStyle name="20% - 强调文字颜色 5 3 2 2 5 3" xfId="9660"/>
    <cellStyle name="20% - 强调文字颜色 5 3 2 2 5 4" xfId="9663"/>
    <cellStyle name="20% - 强调文字颜色 5 3 2 2 6" xfId="9666"/>
    <cellStyle name="20% - 强调文字颜色 5 3 2 2 6 2" xfId="9667"/>
    <cellStyle name="20% - 强调文字颜色 5 3 2 2 6 2 2" xfId="9668"/>
    <cellStyle name="20% - 强调文字颜色 5 3 2 2 6 2 3" xfId="9669"/>
    <cellStyle name="20% - 强调文字颜色 5 3 2 2 6 3" xfId="7512"/>
    <cellStyle name="20% - 强调文字颜色 5 3 2 2 6 4" xfId="7515"/>
    <cellStyle name="20% - 强调文字颜色 5 3 2 2 7" xfId="9671"/>
    <cellStyle name="20% - 强调文字颜色 5 3 2 2 7 2" xfId="9673"/>
    <cellStyle name="20% - 强调文字颜色 5 3 2 2 7 3" xfId="9676"/>
    <cellStyle name="20% - 强调文字颜色 5 3 2 2 8" xfId="9677"/>
    <cellStyle name="20% - 强调文字颜色 5 3 2 2 9" xfId="9680"/>
    <cellStyle name="20% - 强调文字颜色 5 3 2 3" xfId="9683"/>
    <cellStyle name="20% - 强调文字颜色 5 3 2 3 2" xfId="9684"/>
    <cellStyle name="20% - 强调文字颜色 5 3 2 3 2 2" xfId="9685"/>
    <cellStyle name="20% - 强调文字颜色 5 3 2 3 2 2 2" xfId="9687"/>
    <cellStyle name="20% - 强调文字颜色 5 3 2 3 2 2 2 2" xfId="9688"/>
    <cellStyle name="20% - 强调文字颜色 5 3 2 3 2 2 2 3" xfId="9689"/>
    <cellStyle name="20% - 强调文字颜色 5 3 2 3 2 2 3" xfId="2555"/>
    <cellStyle name="20% - 强调文字颜色 5 3 2 3 2 2 4" xfId="2567"/>
    <cellStyle name="20% - 强调文字颜色 5 3 2 3 2 3" xfId="9692"/>
    <cellStyle name="20% - 强调文字颜色 5 3 2 3 2 3 2" xfId="9695"/>
    <cellStyle name="20% - 强调文字颜色 5 3 2 3 2 3 3" xfId="2579"/>
    <cellStyle name="20% - 强调文字颜色 5 3 2 3 2 4" xfId="9697"/>
    <cellStyle name="20% - 强调文字颜色 5 3 2 3 2 5" xfId="9699"/>
    <cellStyle name="20% - 强调文字颜色 5 3 2 3 3" xfId="3276"/>
    <cellStyle name="20% - 强调文字颜色 5 3 2 3 3 2" xfId="3282"/>
    <cellStyle name="20% - 强调文字颜色 5 3 2 3 3 2 2" xfId="9700"/>
    <cellStyle name="20% - 强调文字颜色 5 3 2 3 3 2 3" xfId="2696"/>
    <cellStyle name="20% - 强调文字颜色 5 3 2 3 3 3" xfId="3287"/>
    <cellStyle name="20% - 强调文字颜色 5 3 2 3 3 4" xfId="9701"/>
    <cellStyle name="20% - 强调文字颜色 5 3 2 3 4" xfId="3292"/>
    <cellStyle name="20% - 强调文字颜色 5 3 2 3 4 2" xfId="9702"/>
    <cellStyle name="20% - 强调文字颜色 5 3 2 3 4 2 2" xfId="9705"/>
    <cellStyle name="20% - 强调文字颜色 5 3 2 3 4 2 3" xfId="2776"/>
    <cellStyle name="20% - 强调文字颜色 5 3 2 3 4 3" xfId="9709"/>
    <cellStyle name="20% - 强调文字颜色 5 3 2 3 4 4" xfId="9714"/>
    <cellStyle name="20% - 强调文字颜色 5 3 2 3 5" xfId="3298"/>
    <cellStyle name="20% - 强调文字颜色 5 3 2 3 5 2" xfId="9715"/>
    <cellStyle name="20% - 强调文字颜色 5 3 2 3 5 3" xfId="9717"/>
    <cellStyle name="20% - 强调文字颜色 5 3 2 3 6" xfId="9719"/>
    <cellStyle name="20% - 强调文字颜色 5 3 2 3 7" xfId="9721"/>
    <cellStyle name="20% - 强调文字颜色 5 3 2 4" xfId="9722"/>
    <cellStyle name="20% - 强调文字颜色 5 3 2 4 2" xfId="9723"/>
    <cellStyle name="20% - 强调文字颜色 5 3 2 4 2 2" xfId="9724"/>
    <cellStyle name="20% - 强调文字颜色 5 3 2 4 2 2 2" xfId="9726"/>
    <cellStyle name="20% - 强调文字颜色 5 3 2 4 2 2 3" xfId="3626"/>
    <cellStyle name="20% - 强调文字颜色 5 3 2 4 2 3" xfId="9728"/>
    <cellStyle name="20% - 强调文字颜色 5 3 2 4 2 4" xfId="9730"/>
    <cellStyle name="20% - 强调文字颜色 5 3 2 4 3" xfId="3310"/>
    <cellStyle name="20% - 强调文字颜色 5 3 2 4 3 2" xfId="3312"/>
    <cellStyle name="20% - 强调文字颜色 5 3 2 4 3 3" xfId="3316"/>
    <cellStyle name="20% - 强调文字颜色 5 3 2 4 4" xfId="3320"/>
    <cellStyle name="20% - 强调文字颜色 5 3 2 4 5" xfId="1768"/>
    <cellStyle name="20% - 强调文字颜色 5 3 2 5" xfId="9731"/>
    <cellStyle name="20% - 强调文字颜色 5 3 2 5 2" xfId="9732"/>
    <cellStyle name="20% - 强调文字颜色 5 3 2 5 2 2" xfId="9733"/>
    <cellStyle name="20% - 强调文字颜色 5 3 2 5 2 3" xfId="9735"/>
    <cellStyle name="20% - 强调文字颜色 5 3 2 5 3" xfId="3332"/>
    <cellStyle name="20% - 强调文字颜色 5 3 2 5 4" xfId="3334"/>
    <cellStyle name="20% - 强调文字颜色 5 3 2 6" xfId="9736"/>
    <cellStyle name="20% - 强调文字颜色 5 3 2 6 2" xfId="9737"/>
    <cellStyle name="20% - 强调文字颜色 5 3 2 6 2 2" xfId="9738"/>
    <cellStyle name="20% - 强调文字颜色 5 3 2 6 2 3" xfId="9740"/>
    <cellStyle name="20% - 强调文字颜色 5 3 2 6 3" xfId="1584"/>
    <cellStyle name="20% - 强调文字颜色 5 3 2 6 4" xfId="1593"/>
    <cellStyle name="20% - 强调文字颜色 5 3 2 7" xfId="9741"/>
    <cellStyle name="20% - 强调文字颜色 5 3 2 7 2" xfId="9742"/>
    <cellStyle name="20% - 强调文字颜色 5 3 2 7 2 2" xfId="9743"/>
    <cellStyle name="20% - 强调文字颜色 5 3 2 7 2 3" xfId="9745"/>
    <cellStyle name="20% - 强调文字颜色 5 3 2 7 3" xfId="9746"/>
    <cellStyle name="20% - 强调文字颜色 5 3 2 7 4" xfId="9747"/>
    <cellStyle name="20% - 强调文字颜色 5 3 2 8" xfId="9748"/>
    <cellStyle name="20% - 强调文字颜色 5 3 2 8 2" xfId="9749"/>
    <cellStyle name="20% - 强调文字颜色 5 3 2 8 3" xfId="9750"/>
    <cellStyle name="20% - 强调文字颜色 5 3 2 9" xfId="9751"/>
    <cellStyle name="20% - 强调文字颜色 5 3 2_11" xfId="9753"/>
    <cellStyle name="20% - 强调文字颜色 5 3 3" xfId="9757"/>
    <cellStyle name="20% - 强调文字颜色 5 3 3 10" xfId="9759"/>
    <cellStyle name="20% - 强调文字颜色 5 3 3 2" xfId="9762"/>
    <cellStyle name="20% - 强调文字颜色 5 3 3 2 2" xfId="9763"/>
    <cellStyle name="20% - 强调文字颜色 5 3 3 2 2 2" xfId="9764"/>
    <cellStyle name="20% - 强调文字颜色 5 3 3 2 2 2 2" xfId="9766"/>
    <cellStyle name="20% - 强调文字颜色 5 3 3 2 2 2 2 2" xfId="9768"/>
    <cellStyle name="20% - 强调文字颜色 5 3 3 2 2 2 2 3" xfId="9769"/>
    <cellStyle name="20% - 强调文字颜色 5 3 3 2 2 2 3" xfId="9771"/>
    <cellStyle name="20% - 强调文字颜色 5 3 3 2 2 2 4" xfId="9773"/>
    <cellStyle name="20% - 强调文字颜色 5 3 3 2 2 3" xfId="9776"/>
    <cellStyle name="20% - 强调文字颜色 5 3 3 2 2 3 2" xfId="9780"/>
    <cellStyle name="20% - 强调文字颜色 5 3 3 2 2 3 2 2" xfId="9783"/>
    <cellStyle name="20% - 强调文字颜色 5 3 3 2 2 3 2 3" xfId="9784"/>
    <cellStyle name="20% - 强调文字颜色 5 3 3 2 2 3 3" xfId="9786"/>
    <cellStyle name="20% - 强调文字颜色 5 3 3 2 2 3 4" xfId="9787"/>
    <cellStyle name="20% - 强调文字颜色 5 3 3 2 2 4" xfId="9788"/>
    <cellStyle name="20% - 强调文字颜色 5 3 3 2 2 4 2" xfId="9789"/>
    <cellStyle name="20% - 强调文字颜色 5 3 3 2 2 4 2 2" xfId="9791"/>
    <cellStyle name="20% - 强调文字颜色 5 3 3 2 2 4 2 3" xfId="4676"/>
    <cellStyle name="20% - 强调文字颜色 5 3 3 2 2 4 3" xfId="9793"/>
    <cellStyle name="20% - 强调文字颜色 5 3 3 2 2 4 4" xfId="9795"/>
    <cellStyle name="20% - 强调文字颜色 5 3 3 2 2 5" xfId="9797"/>
    <cellStyle name="20% - 强调文字颜色 5 3 3 2 2 5 2" xfId="9799"/>
    <cellStyle name="20% - 强调文字颜色 5 3 3 2 2 5 3" xfId="9801"/>
    <cellStyle name="20% - 强调文字颜色 5 3 3 2 2 6" xfId="9802"/>
    <cellStyle name="20% - 强调文字颜色 5 3 3 2 2 7" xfId="9803"/>
    <cellStyle name="20% - 强调文字颜色 5 3 3 2 3" xfId="1105"/>
    <cellStyle name="20% - 强调文字颜色 5 3 3 2 3 2" xfId="9804"/>
    <cellStyle name="20% - 强调文字颜色 5 3 3 2 3 2 2" xfId="9806"/>
    <cellStyle name="20% - 强调文字颜色 5 3 3 2 3 2 3" xfId="9808"/>
    <cellStyle name="20% - 强调文字颜色 5 3 3 2 3 3" xfId="9811"/>
    <cellStyle name="20% - 强调文字颜色 5 3 3 2 3 4" xfId="9813"/>
    <cellStyle name="20% - 强调文字颜色 5 3 3 2 4" xfId="3343"/>
    <cellStyle name="20% - 强调文字颜色 5 3 3 2 4 2" xfId="9814"/>
    <cellStyle name="20% - 强调文字颜色 5 3 3 2 4 2 2" xfId="9816"/>
    <cellStyle name="20% - 强调文字颜色 5 3 3 2 4 2 3" xfId="9819"/>
    <cellStyle name="20% - 强调文字颜色 5 3 3 2 4 3" xfId="9823"/>
    <cellStyle name="20% - 强调文字颜色 5 3 3 2 4 4" xfId="9826"/>
    <cellStyle name="20% - 强调文字颜色 5 3 3 2 5" xfId="7118"/>
    <cellStyle name="20% - 强调文字颜色 5 3 3 2 5 2" xfId="9827"/>
    <cellStyle name="20% - 强调文字颜色 5 3 3 2 5 2 2" xfId="9830"/>
    <cellStyle name="20% - 强调文字颜色 5 3 3 2 5 2 3" xfId="9831"/>
    <cellStyle name="20% - 强调文字颜色 5 3 3 2 5 3" xfId="9832"/>
    <cellStyle name="20% - 强调文字颜色 5 3 3 2 5 4" xfId="9834"/>
    <cellStyle name="20% - 强调文字颜色 5 3 3 2 6" xfId="7125"/>
    <cellStyle name="20% - 强调文字颜色 5 3 3 2 6 2" xfId="9154"/>
    <cellStyle name="20% - 强调文字颜色 5 3 3 2 6 2 2" xfId="9835"/>
    <cellStyle name="20% - 强调文字颜色 5 3 3 2 6 2 3" xfId="9836"/>
    <cellStyle name="20% - 强调文字颜色 5 3 3 2 6 3" xfId="9837"/>
    <cellStyle name="20% - 强调文字颜色 5 3 3 2 6 4" xfId="9838"/>
    <cellStyle name="20% - 强调文字颜色 5 3 3 2 7" xfId="9839"/>
    <cellStyle name="20% - 强调文字颜色 5 3 3 2 7 2" xfId="9840"/>
    <cellStyle name="20% - 强调文字颜色 5 3 3 2 7 3" xfId="9841"/>
    <cellStyle name="20% - 强调文字颜色 5 3 3 2 8" xfId="9672"/>
    <cellStyle name="20% - 强调文字颜色 5 3 3 2 9" xfId="9675"/>
    <cellStyle name="20% - 强调文字颜色 5 3 3 3" xfId="9844"/>
    <cellStyle name="20% - 强调文字颜色 5 3 3 3 2" xfId="9845"/>
    <cellStyle name="20% - 强调文字颜色 5 3 3 3 2 2" xfId="9846"/>
    <cellStyle name="20% - 强调文字颜色 5 3 3 3 2 2 2" xfId="7285"/>
    <cellStyle name="20% - 强调文字颜色 5 3 3 3 2 2 2 2" xfId="9847"/>
    <cellStyle name="20% - 强调文字颜色 5 3 3 3 2 2 2 3" xfId="9848"/>
    <cellStyle name="20% - 强调文字颜色 5 3 3 3 2 2 3" xfId="5067"/>
    <cellStyle name="20% - 强调文字颜色 5 3 3 3 2 2 4" xfId="5076"/>
    <cellStyle name="20% - 强调文字颜色 5 3 3 3 2 3" xfId="9850"/>
    <cellStyle name="20% - 强调文字颜色 5 3 3 3 2 3 2" xfId="7299"/>
    <cellStyle name="20% - 强调文字颜色 5 3 3 3 2 3 3" xfId="5084"/>
    <cellStyle name="20% - 强调文字颜色 5 3 3 3 2 4" xfId="9852"/>
    <cellStyle name="20% - 强调文字颜色 5 3 3 3 2 5" xfId="9855"/>
    <cellStyle name="20% - 强调文字颜色 5 3 3 3 3" xfId="9856"/>
    <cellStyle name="20% - 强调文字颜色 5 3 3 3 3 2" xfId="9857"/>
    <cellStyle name="20% - 强调文字颜色 5 3 3 3 3 2 2" xfId="9859"/>
    <cellStyle name="20% - 强调文字颜色 5 3 3 3 3 2 3" xfId="5149"/>
    <cellStyle name="20% - 强调文字颜色 5 3 3 3 3 3" xfId="9863"/>
    <cellStyle name="20% - 强调文字颜色 5 3 3 3 3 4" xfId="9865"/>
    <cellStyle name="20% - 强调文字颜色 5 3 3 3 4" xfId="9866"/>
    <cellStyle name="20% - 强调文字颜色 5 3 3 3 4 2" xfId="9868"/>
    <cellStyle name="20% - 强调文字颜色 5 3 3 3 4 2 2" xfId="1441"/>
    <cellStyle name="20% - 强调文字颜色 5 3 3 3 4 2 3" xfId="1484"/>
    <cellStyle name="20% - 强调文字颜色 5 3 3 3 4 3" xfId="9872"/>
    <cellStyle name="20% - 强调文字颜色 5 3 3 3 4 4" xfId="9876"/>
    <cellStyle name="20% - 强调文字颜色 5 3 3 3 5" xfId="9877"/>
    <cellStyle name="20% - 强调文字颜色 5 3 3 3 5 2" xfId="9878"/>
    <cellStyle name="20% - 强调文字颜色 5 3 3 3 5 3" xfId="9879"/>
    <cellStyle name="20% - 强调文字颜色 5 3 3 3 6" xfId="9880"/>
    <cellStyle name="20% - 强调文字颜色 5 3 3 3 7" xfId="9883"/>
    <cellStyle name="20% - 强调文字颜色 5 3 3 4" xfId="9886"/>
    <cellStyle name="20% - 强调文字颜色 5 3 3 4 2" xfId="9887"/>
    <cellStyle name="20% - 强调文字颜色 5 3 3 4 2 2" xfId="9888"/>
    <cellStyle name="20% - 强调文字颜色 5 3 3 4 2 2 2" xfId="9891"/>
    <cellStyle name="20% - 强调文字颜色 5 3 3 4 2 2 3" xfId="5744"/>
    <cellStyle name="20% - 强调文字颜色 5 3 3 4 2 3" xfId="9892"/>
    <cellStyle name="20% - 强调文字颜色 5 3 3 4 2 4" xfId="9894"/>
    <cellStyle name="20% - 强调文字颜色 5 3 3 4 3" xfId="9896"/>
    <cellStyle name="20% - 强调文字颜色 5 3 3 4 3 2" xfId="9898"/>
    <cellStyle name="20% - 强调文字颜色 5 3 3 4 3 3" xfId="9901"/>
    <cellStyle name="20% - 强调文字颜色 5 3 3 4 4" xfId="9902"/>
    <cellStyle name="20% - 强调文字颜色 5 3 3 4 5" xfId="1939"/>
    <cellStyle name="20% - 强调文字颜色 5 3 3 5" xfId="9904"/>
    <cellStyle name="20% - 强调文字颜色 5 3 3 5 2" xfId="9905"/>
    <cellStyle name="20% - 强调文字颜色 5 3 3 5 2 2" xfId="9906"/>
    <cellStyle name="20% - 强调文字颜色 5 3 3 5 2 3" xfId="9908"/>
    <cellStyle name="20% - 强调文字颜色 5 3 3 5 3" xfId="9909"/>
    <cellStyle name="20% - 强调文字颜色 5 3 3 5 4" xfId="9910"/>
    <cellStyle name="20% - 强调文字颜色 5 3 3 6" xfId="9912"/>
    <cellStyle name="20% - 强调文字颜色 5 3 3 6 2" xfId="9913"/>
    <cellStyle name="20% - 强调文字颜色 5 3 3 6 2 2" xfId="9915"/>
    <cellStyle name="20% - 强调文字颜色 5 3 3 6 2 3" xfId="9917"/>
    <cellStyle name="20% - 强调文字颜色 5 3 3 6 3" xfId="9919"/>
    <cellStyle name="20% - 强调文字颜色 5 3 3 6 4" xfId="8346"/>
    <cellStyle name="20% - 强调文字颜色 5 3 3 7" xfId="9920"/>
    <cellStyle name="20% - 强调文字颜色 5 3 3 7 2" xfId="9921"/>
    <cellStyle name="20% - 强调文字颜色 5 3 3 7 2 2" xfId="9923"/>
    <cellStyle name="20% - 强调文字颜色 5 3 3 7 2 3" xfId="9925"/>
    <cellStyle name="20% - 强调文字颜色 5 3 3 7 3" xfId="9927"/>
    <cellStyle name="20% - 强调文字颜色 5 3 3 7 4" xfId="9929"/>
    <cellStyle name="20% - 强调文字颜色 5 3 3 8" xfId="9930"/>
    <cellStyle name="20% - 强调文字颜色 5 3 3 8 2" xfId="9931"/>
    <cellStyle name="20% - 强调文字颜色 5 3 3 8 3" xfId="9935"/>
    <cellStyle name="20% - 强调文字颜色 5 3 3 9" xfId="9936"/>
    <cellStyle name="20% - 强调文字颜色 5 3 3_11" xfId="9938"/>
    <cellStyle name="20% - 强调文字颜色 5 3 4" xfId="9944"/>
    <cellStyle name="20% - 强调文字颜色 5 3 4 2" xfId="9946"/>
    <cellStyle name="20% - 强调文字颜色 5 3 4 2 2" xfId="9947"/>
    <cellStyle name="20% - 强调文字颜色 5 3 4 2 2 2" xfId="3123"/>
    <cellStyle name="20% - 强调文字颜色 5 3 4 2 2 2 2" xfId="9948"/>
    <cellStyle name="20% - 强调文字颜色 5 3 4 2 2 2 3" xfId="9950"/>
    <cellStyle name="20% - 强调文字颜色 5 3 4 2 2 3" xfId="6652"/>
    <cellStyle name="20% - 强调文字颜色 5 3 4 2 2 4" xfId="9952"/>
    <cellStyle name="20% - 强调文字颜色 5 3 4 2 3" xfId="653"/>
    <cellStyle name="20% - 强调文字颜色 5 3 4 2 3 2" xfId="9955"/>
    <cellStyle name="20% - 强调文字颜色 5 3 4 2 3 2 2" xfId="9956"/>
    <cellStyle name="20% - 强调文字颜色 5 3 4 2 3 2 3" xfId="9958"/>
    <cellStyle name="20% - 强调文字颜色 5 3 4 2 3 3" xfId="9961"/>
    <cellStyle name="20% - 强调文字颜色 5 3 4 2 3 4" xfId="9963"/>
    <cellStyle name="20% - 强调文字颜色 5 3 4 2 4" xfId="3358"/>
    <cellStyle name="20% - 强调文字颜色 5 3 4 2 4 2" xfId="9964"/>
    <cellStyle name="20% - 强调文字颜色 5 3 4 2 4 2 2" xfId="9968"/>
    <cellStyle name="20% - 强调文字颜色 5 3 4 2 4 2 3" xfId="9970"/>
    <cellStyle name="20% - 强调文字颜色 5 3 4 2 4 3" xfId="9973"/>
    <cellStyle name="20% - 强调文字颜色 5 3 4 2 4 4" xfId="9974"/>
    <cellStyle name="20% - 强调文字颜色 5 3 4 2 5" xfId="9975"/>
    <cellStyle name="20% - 强调文字颜色 5 3 4 2 5 2" xfId="9979"/>
    <cellStyle name="20% - 强调文字颜色 5 3 4 2 5 3" xfId="9982"/>
    <cellStyle name="20% - 强调文字颜色 5 3 4 2 6" xfId="9987"/>
    <cellStyle name="20% - 强调文字颜色 5 3 4 2 7" xfId="9988"/>
    <cellStyle name="20% - 强调文字颜色 5 3 4 3" xfId="9989"/>
    <cellStyle name="20% - 强调文字颜色 5 3 4 3 2" xfId="9990"/>
    <cellStyle name="20% - 强调文字颜色 5 3 4 3 2 2" xfId="9991"/>
    <cellStyle name="20% - 强调文字颜色 5 3 4 3 2 3" xfId="9992"/>
    <cellStyle name="20% - 强调文字颜色 5 3 4 3 3" xfId="9993"/>
    <cellStyle name="20% - 强调文字颜色 5 3 4 3 4" xfId="9994"/>
    <cellStyle name="20% - 强调文字颜色 5 3 4 4" xfId="9996"/>
    <cellStyle name="20% - 强调文字颜色 5 3 4 4 2" xfId="9997"/>
    <cellStyle name="20% - 强调文字颜色 5 3 4 4 2 2" xfId="9998"/>
    <cellStyle name="20% - 强调文字颜色 5 3 4 4 2 3" xfId="9999"/>
    <cellStyle name="20% - 强调文字颜色 5 3 4 4 3" xfId="10000"/>
    <cellStyle name="20% - 强调文字颜色 5 3 4 4 4" xfId="10002"/>
    <cellStyle name="20% - 强调文字颜色 5 3 4 5" xfId="10005"/>
    <cellStyle name="20% - 强调文字颜色 5 3 4 5 2" xfId="10006"/>
    <cellStyle name="20% - 强调文字颜色 5 3 4 5 2 2" xfId="10008"/>
    <cellStyle name="20% - 强调文字颜色 5 3 4 5 2 3" xfId="4596"/>
    <cellStyle name="20% - 强调文字颜色 5 3 4 5 3" xfId="10009"/>
    <cellStyle name="20% - 强调文字颜色 5 3 4 5 4" xfId="10010"/>
    <cellStyle name="20% - 强调文字颜色 5 3 4 6" xfId="10013"/>
    <cellStyle name="20% - 强调文字颜色 5 3 4 6 2" xfId="10014"/>
    <cellStyle name="20% - 强调文字颜色 5 3 4 6 2 2" xfId="10015"/>
    <cellStyle name="20% - 强调文字颜色 5 3 4 6 2 3" xfId="3919"/>
    <cellStyle name="20% - 强调文字颜色 5 3 4 6 3" xfId="10016"/>
    <cellStyle name="20% - 强调文字颜色 5 3 4 6 4" xfId="10017"/>
    <cellStyle name="20% - 强调文字颜色 5 3 4 7" xfId="10019"/>
    <cellStyle name="20% - 强调文字颜色 5 3 4 7 2" xfId="10020"/>
    <cellStyle name="20% - 强调文字颜色 5 3 4 7 3" xfId="10021"/>
    <cellStyle name="20% - 强调文字颜色 5 3 4 8" xfId="10022"/>
    <cellStyle name="20% - 强调文字颜色 5 3 4 9" xfId="10023"/>
    <cellStyle name="20% - 强调文字颜色 5 3 5" xfId="10029"/>
    <cellStyle name="20% - 强调文字颜色 5 3 5 2" xfId="10030"/>
    <cellStyle name="20% - 强调文字颜色 5 3 5 2 2" xfId="10031"/>
    <cellStyle name="20% - 强调文字颜色 5 3 5 2 2 2" xfId="6724"/>
    <cellStyle name="20% - 强调文字颜色 5 3 5 2 2 2 2" xfId="10034"/>
    <cellStyle name="20% - 强调文字颜色 5 3 5 2 2 2 3" xfId="10038"/>
    <cellStyle name="20% - 强调文字颜色 5 3 5 2 2 3" xfId="6726"/>
    <cellStyle name="20% - 强调文字颜色 5 3 5 2 2 4" xfId="10040"/>
    <cellStyle name="20% - 强调文字颜色 5 3 5 2 3" xfId="1346"/>
    <cellStyle name="20% - 强调文字颜色 5 3 5 2 3 2" xfId="10041"/>
    <cellStyle name="20% - 强调文字颜色 5 3 5 2 3 3" xfId="10043"/>
    <cellStyle name="20% - 强调文字颜色 5 3 5 2 4" xfId="3372"/>
    <cellStyle name="20% - 强调文字颜色 5 3 5 2 5" xfId="10044"/>
    <cellStyle name="20% - 强调文字颜色 5 3 5 3" xfId="10046"/>
    <cellStyle name="20% - 强调文字颜色 5 3 5 3 2" xfId="10047"/>
    <cellStyle name="20% - 强调文字颜色 5 3 5 3 2 2" xfId="10048"/>
    <cellStyle name="20% - 强调文字颜色 5 3 5 3 2 3" xfId="10049"/>
    <cellStyle name="20% - 强调文字颜色 5 3 5 3 3" xfId="10050"/>
    <cellStyle name="20% - 强调文字颜色 5 3 5 3 4" xfId="10051"/>
    <cellStyle name="20% - 强调文字颜色 5 3 5 4" xfId="10053"/>
    <cellStyle name="20% - 强调文字颜色 5 3 5 4 2" xfId="10054"/>
    <cellStyle name="20% - 强调文字颜色 5 3 5 4 2 2" xfId="10055"/>
    <cellStyle name="20% - 强调文字颜色 5 3 5 4 2 3" xfId="10056"/>
    <cellStyle name="20% - 强调文字颜色 5 3 5 4 3" xfId="10057"/>
    <cellStyle name="20% - 强调文字颜色 5 3 5 4 4" xfId="10058"/>
    <cellStyle name="20% - 强调文字颜色 5 3 5 5" xfId="10060"/>
    <cellStyle name="20% - 强调文字颜色 5 3 5 5 2" xfId="10061"/>
    <cellStyle name="20% - 强调文字颜色 5 3 5 5 3" xfId="10062"/>
    <cellStyle name="20% - 强调文字颜色 5 3 5 6" xfId="10063"/>
    <cellStyle name="20% - 强调文字颜色 5 3 5 7" xfId="8289"/>
    <cellStyle name="20% - 强调文字颜色 5 3 6" xfId="10065"/>
    <cellStyle name="20% - 强调文字颜色 5 3 6 2" xfId="10066"/>
    <cellStyle name="20% - 强调文字颜色 5 3 6 2 2" xfId="10068"/>
    <cellStyle name="20% - 强调文字颜色 5 3 6 2 2 2" xfId="10069"/>
    <cellStyle name="20% - 强调文字颜色 5 3 6 2 2 3" xfId="10070"/>
    <cellStyle name="20% - 强调文字颜色 5 3 6 2 3" xfId="1503"/>
    <cellStyle name="20% - 强调文字颜色 5 3 6 2 4" xfId="3385"/>
    <cellStyle name="20% - 强调文字颜色 5 3 6 3" xfId="10071"/>
    <cellStyle name="20% - 强调文字颜色 5 3 6 3 2" xfId="10072"/>
    <cellStyle name="20% - 强调文字颜色 5 3 6 3 2 2" xfId="10073"/>
    <cellStyle name="20% - 强调文字颜色 5 3 6 3 2 3" xfId="10074"/>
    <cellStyle name="20% - 强调文字颜色 5 3 6 3 3" xfId="10075"/>
    <cellStyle name="20% - 强调文字颜色 5 3 6 3 4" xfId="10076"/>
    <cellStyle name="20% - 强调文字颜色 5 3 6 4" xfId="10079"/>
    <cellStyle name="20% - 强调文字颜色 5 3 6 4 2" xfId="10080"/>
    <cellStyle name="20% - 强调文字颜色 5 3 6 4 3" xfId="10081"/>
    <cellStyle name="20% - 强调文字颜色 5 3 6 5" xfId="10082"/>
    <cellStyle name="20% - 强调文字颜色 5 3 6 6" xfId="10084"/>
    <cellStyle name="20% - 强调文字颜色 5 3 7" xfId="10086"/>
    <cellStyle name="20% - 强调文字颜色 5 3 7 2" xfId="10087"/>
    <cellStyle name="20% - 强调文字颜色 5 3 7 2 2" xfId="10089"/>
    <cellStyle name="20% - 强调文字颜色 5 3 7 2 3" xfId="10090"/>
    <cellStyle name="20% - 强调文字颜色 5 3 7 3" xfId="10091"/>
    <cellStyle name="20% - 强调文字颜色 5 3 7 4" xfId="10092"/>
    <cellStyle name="20% - 强调文字颜色 5 3 8" xfId="10093"/>
    <cellStyle name="20% - 强调文字颜色 5 3 8 2" xfId="10094"/>
    <cellStyle name="20% - 强调文字颜色 5 3 8 2 2" xfId="10098"/>
    <cellStyle name="20% - 强调文字颜色 5 3 8 2 3" xfId="10102"/>
    <cellStyle name="20% - 强调文字颜色 5 3 8 3" xfId="10104"/>
    <cellStyle name="20% - 强调文字颜色 5 3 8 4" xfId="10105"/>
    <cellStyle name="20% - 强调文字颜色 5 3 9" xfId="10106"/>
    <cellStyle name="20% - 强调文字颜色 5 3 9 2" xfId="10107"/>
    <cellStyle name="20% - 强调文字颜色 5 3 9 2 2" xfId="10109"/>
    <cellStyle name="20% - 强调文字颜色 5 3 9 2 3" xfId="10111"/>
    <cellStyle name="20% - 强调文字颜色 5 3 9 3" xfId="10112"/>
    <cellStyle name="20% - 强调文字颜色 5 3 9 4" xfId="10114"/>
    <cellStyle name="20% - 强调文字颜色 5 3_11" xfId="10115"/>
    <cellStyle name="20% - 强调文字颜色 5 4" xfId="10118"/>
    <cellStyle name="20% - 强调文字颜色 5 4 10" xfId="10120"/>
    <cellStyle name="20% - 强调文字颜色 5 4 11" xfId="10121"/>
    <cellStyle name="20% - 强调文字颜色 5 4 2" xfId="709"/>
    <cellStyle name="20% - 强调文字颜色 5 4 2 2" xfId="10122"/>
    <cellStyle name="20% - 强调文字颜色 5 4 2 2 2" xfId="10124"/>
    <cellStyle name="20% - 强调文字颜色 5 4 2 2 2 2" xfId="10126"/>
    <cellStyle name="20% - 强调文字颜色 5 4 2 2 2 2 2" xfId="10127"/>
    <cellStyle name="20% - 强调文字颜色 5 4 2 2 2 2 3" xfId="10128"/>
    <cellStyle name="20% - 强调文字颜色 5 4 2 2 2 3" xfId="10131"/>
    <cellStyle name="20% - 强调文字颜色 5 4 2 2 2 4" xfId="10132"/>
    <cellStyle name="20% - 强调文字颜色 5 4 2 2 3" xfId="2145"/>
    <cellStyle name="20% - 强调文字颜色 5 4 2 2 3 2" xfId="3407"/>
    <cellStyle name="20% - 强调文字颜色 5 4 2 2 3 2 2" xfId="10133"/>
    <cellStyle name="20% - 强调文字颜色 5 4 2 2 3 2 3" xfId="10134"/>
    <cellStyle name="20% - 强调文字颜色 5 4 2 2 3 3" xfId="3411"/>
    <cellStyle name="20% - 强调文字颜色 5 4 2 2 3 4" xfId="10137"/>
    <cellStyle name="20% - 强调文字颜色 5 4 2 2 4" xfId="3414"/>
    <cellStyle name="20% - 强调文字颜色 5 4 2 2 4 2" xfId="10138"/>
    <cellStyle name="20% - 强调文字颜色 5 4 2 2 4 2 2" xfId="10139"/>
    <cellStyle name="20% - 强调文字颜色 5 4 2 2 4 2 3" xfId="10140"/>
    <cellStyle name="20% - 强调文字颜色 5 4 2 2 4 3" xfId="10144"/>
    <cellStyle name="20% - 强调文字颜色 5 4 2 2 4 4" xfId="10147"/>
    <cellStyle name="20% - 强调文字颜色 5 4 2 2 5" xfId="3417"/>
    <cellStyle name="20% - 强调文字颜色 5 4 2 2 5 2" xfId="10148"/>
    <cellStyle name="20% - 强调文字颜色 5 4 2 2 5 3" xfId="10150"/>
    <cellStyle name="20% - 强调文字颜色 5 4 2 2 6" xfId="10153"/>
    <cellStyle name="20% - 强调文字颜色 5 4 2 2 7" xfId="10155"/>
    <cellStyle name="20% - 强调文字颜色 5 4 2 3" xfId="10156"/>
    <cellStyle name="20% - 强调文字颜色 5 4 2 3 2" xfId="10158"/>
    <cellStyle name="20% - 强调文字颜色 5 4 2 3 2 2" xfId="6580"/>
    <cellStyle name="20% - 强调文字颜色 5 4 2 3 2 3" xfId="10161"/>
    <cellStyle name="20% - 强调文字颜色 5 4 2 3 3" xfId="2163"/>
    <cellStyle name="20% - 强调文字颜色 5 4 2 3 4" xfId="3423"/>
    <cellStyle name="20% - 强调文字颜色 5 4 2 4" xfId="10162"/>
    <cellStyle name="20% - 强调文字颜色 5 4 2 4 2" xfId="2187"/>
    <cellStyle name="20% - 强调文字颜色 5 4 2 4 2 2" xfId="6587"/>
    <cellStyle name="20% - 强调文字颜色 5 4 2 4 2 3" xfId="10163"/>
    <cellStyle name="20% - 强调文字颜色 5 4 2 4 3" xfId="10165"/>
    <cellStyle name="20% - 强调文字颜色 5 4 2 4 4" xfId="10166"/>
    <cellStyle name="20% - 强调文字颜色 5 4 2 5" xfId="10167"/>
    <cellStyle name="20% - 强调文字颜色 5 4 2 5 2" xfId="10169"/>
    <cellStyle name="20% - 强调文字颜色 5 4 2 5 2 2" xfId="6593"/>
    <cellStyle name="20% - 强调文字颜色 5 4 2 5 2 3" xfId="10171"/>
    <cellStyle name="20% - 强调文字颜色 5 4 2 5 3" xfId="10173"/>
    <cellStyle name="20% - 强调文字颜色 5 4 2 5 4" xfId="10174"/>
    <cellStyle name="20% - 强调文字颜色 5 4 2 6" xfId="10176"/>
    <cellStyle name="20% - 强调文字颜色 5 4 2 6 2" xfId="10177"/>
    <cellStyle name="20% - 强调文字颜色 5 4 2 6 2 2" xfId="8792"/>
    <cellStyle name="20% - 强调文字颜色 5 4 2 6 2 3" xfId="10179"/>
    <cellStyle name="20% - 强调文字颜色 5 4 2 6 3" xfId="10180"/>
    <cellStyle name="20% - 强调文字颜色 5 4 2 6 4" xfId="10181"/>
    <cellStyle name="20% - 强调文字颜色 5 4 2 7" xfId="10183"/>
    <cellStyle name="20% - 强调文字颜色 5 4 2 7 2" xfId="10184"/>
    <cellStyle name="20% - 强调文字颜色 5 4 2 7 3" xfId="10185"/>
    <cellStyle name="20% - 强调文字颜色 5 4 2 8" xfId="10186"/>
    <cellStyle name="20% - 强调文字颜色 5 4 2 9" xfId="10187"/>
    <cellStyle name="20% - 强调文字颜色 5 4 3" xfId="10192"/>
    <cellStyle name="20% - 强调文字颜色 5 4 3 2" xfId="10194"/>
    <cellStyle name="20% - 强调文字颜色 5 4 3 2 2" xfId="10195"/>
    <cellStyle name="20% - 强调文字颜色 5 4 3 2 2 2" xfId="10196"/>
    <cellStyle name="20% - 强调文字颜色 5 4 3 2 2 2 2" xfId="10198"/>
    <cellStyle name="20% - 强调文字颜色 5 4 3 2 2 2 3" xfId="10199"/>
    <cellStyle name="20% - 强调文字颜色 5 4 3 2 2 3" xfId="10200"/>
    <cellStyle name="20% - 强调文字颜色 5 4 3 2 2 4" xfId="10201"/>
    <cellStyle name="20% - 强调文字颜色 5 4 3 2 3" xfId="3441"/>
    <cellStyle name="20% - 强调文字颜色 5 4 3 2 3 2" xfId="10202"/>
    <cellStyle name="20% - 强调文字颜色 5 4 3 2 3 3" xfId="10206"/>
    <cellStyle name="20% - 强调文字颜色 5 4 3 2 4" xfId="3443"/>
    <cellStyle name="20% - 强调文字颜色 5 4 3 2 5" xfId="10209"/>
    <cellStyle name="20% - 强调文字颜色 5 4 3 3" xfId="10210"/>
    <cellStyle name="20% - 强调文字颜色 5 4 3 3 2" xfId="10211"/>
    <cellStyle name="20% - 强调文字颜色 5 4 3 3 2 2" xfId="10212"/>
    <cellStyle name="20% - 强调文字颜色 5 4 3 3 2 3" xfId="10213"/>
    <cellStyle name="20% - 强调文字颜色 5 4 3 3 3" xfId="10214"/>
    <cellStyle name="20% - 强调文字颜色 5 4 3 3 4" xfId="10215"/>
    <cellStyle name="20% - 强调文字颜色 5 4 3 4" xfId="10216"/>
    <cellStyle name="20% - 强调文字颜色 5 4 3 4 2" xfId="1190"/>
    <cellStyle name="20% - 强调文字颜色 5 4 3 4 2 2" xfId="10217"/>
    <cellStyle name="20% - 强调文字颜色 5 4 3 4 2 3" xfId="10218"/>
    <cellStyle name="20% - 强调文字颜色 5 4 3 4 3" xfId="10219"/>
    <cellStyle name="20% - 强调文字颜色 5 4 3 4 4" xfId="10220"/>
    <cellStyle name="20% - 强调文字颜色 5 4 3 5" xfId="10221"/>
    <cellStyle name="20% - 强调文字颜色 5 4 3 5 2" xfId="10222"/>
    <cellStyle name="20% - 强调文字颜色 5 4 3 5 3" xfId="10223"/>
    <cellStyle name="20% - 强调文字颜色 5 4 3 6" xfId="10224"/>
    <cellStyle name="20% - 强调文字颜色 5 4 3 7" xfId="10225"/>
    <cellStyle name="20% - 强调文字颜色 5 4 4" xfId="10228"/>
    <cellStyle name="20% - 强调文字颜色 5 4 4 2" xfId="10230"/>
    <cellStyle name="20% - 强调文字颜色 5 4 4 2 2" xfId="10231"/>
    <cellStyle name="20% - 强调文字颜色 5 4 4 2 2 2" xfId="10232"/>
    <cellStyle name="20% - 强调文字颜色 5 4 4 2 2 3" xfId="10233"/>
    <cellStyle name="20% - 强调文字颜色 5 4 4 2 3" xfId="3456"/>
    <cellStyle name="20% - 强调文字颜色 5 4 4 2 4" xfId="3458"/>
    <cellStyle name="20% - 强调文字颜色 5 4 4 3" xfId="10234"/>
    <cellStyle name="20% - 强调文字颜色 5 4 4 3 2" xfId="10235"/>
    <cellStyle name="20% - 强调文字颜色 5 4 4 3 2 2" xfId="10236"/>
    <cellStyle name="20% - 强调文字颜色 5 4 4 3 2 3" xfId="10237"/>
    <cellStyle name="20% - 强调文字颜色 5 4 4 3 3" xfId="10238"/>
    <cellStyle name="20% - 强调文字颜色 5 4 4 3 4" xfId="10239"/>
    <cellStyle name="20% - 强调文字颜色 5 4 4 4" xfId="10240"/>
    <cellStyle name="20% - 强调文字颜色 5 4 4 4 2" xfId="5059"/>
    <cellStyle name="20% - 强调文字颜色 5 4 4 4 3" xfId="10241"/>
    <cellStyle name="20% - 强调文字颜色 5 4 4 5" xfId="10243"/>
    <cellStyle name="20% - 强调文字颜色 5 4 4 6" xfId="10245"/>
    <cellStyle name="20% - 强调文字颜色 5 4 5" xfId="10246"/>
    <cellStyle name="20% - 强调文字颜色 5 4 5 2" xfId="10247"/>
    <cellStyle name="20% - 强调文字颜色 5 4 5 2 2" xfId="10248"/>
    <cellStyle name="20% - 强调文字颜色 5 4 5 2 3" xfId="10249"/>
    <cellStyle name="20% - 强调文字颜色 5 4 5 3" xfId="10251"/>
    <cellStyle name="20% - 强调文字颜色 5 4 5 4" xfId="10253"/>
    <cellStyle name="20% - 强调文字颜色 5 4 6" xfId="1014"/>
    <cellStyle name="20% - 强调文字颜色 5 4 6 2" xfId="826"/>
    <cellStyle name="20% - 强调文字颜色 5 4 6 2 2" xfId="10254"/>
    <cellStyle name="20% - 强调文字颜色 5 4 6 2 3" xfId="10255"/>
    <cellStyle name="20% - 强调文字颜色 5 4 6 3" xfId="1020"/>
    <cellStyle name="20% - 强调文字颜色 5 4 6 4" xfId="10256"/>
    <cellStyle name="20% - 强调文字颜色 5 4 7" xfId="1026"/>
    <cellStyle name="20% - 强调文字颜色 5 4 7 2" xfId="10257"/>
    <cellStyle name="20% - 强调文字颜色 5 4 7 2 2" xfId="10258"/>
    <cellStyle name="20% - 强调文字颜色 5 4 7 2 3" xfId="10259"/>
    <cellStyle name="20% - 强调文字颜色 5 4 7 3" xfId="10260"/>
    <cellStyle name="20% - 强调文字颜色 5 4 7 4" xfId="10261"/>
    <cellStyle name="20% - 强调文字颜色 5 4 8" xfId="1033"/>
    <cellStyle name="20% - 强调文字颜色 5 4 8 2" xfId="10262"/>
    <cellStyle name="20% - 强调文字颜色 5 4 8 2 2" xfId="10263"/>
    <cellStyle name="20% - 强调文字颜色 5 4 8 2 3" xfId="10264"/>
    <cellStyle name="20% - 强调文字颜色 5 4 8 3" xfId="10265"/>
    <cellStyle name="20% - 强调文字颜色 5 4 8 4" xfId="10266"/>
    <cellStyle name="20% - 强调文字颜色 5 4 9" xfId="10267"/>
    <cellStyle name="20% - 强调文字颜色 5 4 9 2" xfId="10268"/>
    <cellStyle name="20% - 强调文字颜色 5 4 9 3" xfId="10269"/>
    <cellStyle name="20% - 强调文字颜色 5 4_11" xfId="10270"/>
    <cellStyle name="20% - 强调文字颜色 5 5" xfId="10271"/>
    <cellStyle name="20% - 强调文字颜色 5 5 10" xfId="8520"/>
    <cellStyle name="20% - 强调文字颜色 5 5 2" xfId="10272"/>
    <cellStyle name="20% - 强调文字颜色 5 5 2 2" xfId="10275"/>
    <cellStyle name="20% - 强调文字颜色 5 5 2 2 2" xfId="10276"/>
    <cellStyle name="20% - 强调文字颜色 5 5 2 2 2 2" xfId="10277"/>
    <cellStyle name="20% - 强调文字颜色 5 5 2 2 2 3" xfId="10278"/>
    <cellStyle name="20% - 强调文字颜色 5 5 2 2 3" xfId="198"/>
    <cellStyle name="20% - 强调文字颜色 5 5 2 2 4" xfId="223"/>
    <cellStyle name="20% - 强调文字颜色 5 5 2 3" xfId="10279"/>
    <cellStyle name="20% - 强调文字颜色 5 5 2 3 2" xfId="10280"/>
    <cellStyle name="20% - 强调文字颜色 5 5 2 3 2 2" xfId="6871"/>
    <cellStyle name="20% - 强调文字颜色 5 5 2 3 2 3" xfId="10281"/>
    <cellStyle name="20% - 强调文字颜色 5 5 2 3 3" xfId="10282"/>
    <cellStyle name="20% - 强调文字颜色 5 5 2 3 4" xfId="10284"/>
    <cellStyle name="20% - 强调文字颜色 5 5 2 4" xfId="10285"/>
    <cellStyle name="20% - 强调文字颜色 5 5 2 4 2" xfId="5070"/>
    <cellStyle name="20% - 强调文字颜色 5 5 2 4 2 2" xfId="3753"/>
    <cellStyle name="20% - 强调文字颜色 5 5 2 4 2 3" xfId="10286"/>
    <cellStyle name="20% - 强调文字颜色 5 5 2 4 3" xfId="10287"/>
    <cellStyle name="20% - 强调文字颜色 5 5 2 4 4" xfId="10288"/>
    <cellStyle name="20% - 强调文字颜色 5 5 2 5" xfId="10289"/>
    <cellStyle name="20% - 强调文字颜色 5 5 2 5 2" xfId="10290"/>
    <cellStyle name="20% - 强调文字颜色 5 5 2 5 3" xfId="10291"/>
    <cellStyle name="20% - 强调文字颜色 5 5 2 6" xfId="10292"/>
    <cellStyle name="20% - 强调文字颜色 5 5 2 7" xfId="10293"/>
    <cellStyle name="20% - 强调文字颜色 5 5 3" xfId="10294"/>
    <cellStyle name="20% - 强调文字颜色 5 5 3 2" xfId="10296"/>
    <cellStyle name="20% - 强调文字颜色 5 5 3 2 2" xfId="10297"/>
    <cellStyle name="20% - 强调文字颜色 5 5 3 2 2 2" xfId="10298"/>
    <cellStyle name="20% - 强调文字颜色 5 5 3 2 2 3" xfId="10299"/>
    <cellStyle name="20% - 强调文字颜色 5 5 3 2 3" xfId="10300"/>
    <cellStyle name="20% - 强调文字颜色 5 5 3 2 4" xfId="6664"/>
    <cellStyle name="20% - 强调文字颜色 5 5 3 3" xfId="10301"/>
    <cellStyle name="20% - 强调文字颜色 5 5 3 3 2" xfId="10302"/>
    <cellStyle name="20% - 强调文字颜色 5 5 3 3 3" xfId="10303"/>
    <cellStyle name="20% - 强调文字颜色 5 5 3 4" xfId="10304"/>
    <cellStyle name="20% - 强调文字颜色 5 5 3 5" xfId="10305"/>
    <cellStyle name="20% - 强调文字颜色 5 5 4" xfId="10306"/>
    <cellStyle name="20% - 强调文字颜色 5 5 4 2" xfId="10307"/>
    <cellStyle name="20% - 强调文字颜色 5 5 4 2 2" xfId="2337"/>
    <cellStyle name="20% - 强调文字颜色 5 5 4 2 3" xfId="10308"/>
    <cellStyle name="20% - 强调文字颜色 5 5 4 3" xfId="10309"/>
    <cellStyle name="20% - 强调文字颜色 5 5 4 4" xfId="10310"/>
    <cellStyle name="20% - 强调文字颜色 5 5 5" xfId="10312"/>
    <cellStyle name="20% - 强调文字颜色 5 5 5 2" xfId="10314"/>
    <cellStyle name="20% - 强调文字颜色 5 5 5 2 2" xfId="10315"/>
    <cellStyle name="20% - 强调文字颜色 5 5 5 2 3" xfId="4446"/>
    <cellStyle name="20% - 强调文字颜色 5 5 5 3" xfId="10318"/>
    <cellStyle name="20% - 强调文字颜色 5 5 5 4" xfId="10322"/>
    <cellStyle name="20% - 强调文字颜色 5 5 6" xfId="1041"/>
    <cellStyle name="20% - 强调文字颜色 5 5 6 2" xfId="938"/>
    <cellStyle name="20% - 强调文字颜色 5 5 6 2 2" xfId="10323"/>
    <cellStyle name="20% - 强调文字颜色 5 5 6 2 3" xfId="10324"/>
    <cellStyle name="20% - 强调文字颜色 5 5 6 3" xfId="1048"/>
    <cellStyle name="20% - 强调文字颜色 5 5 6 4" xfId="10325"/>
    <cellStyle name="20% - 强调文字颜色 5 5 7" xfId="1055"/>
    <cellStyle name="20% - 强调文字颜色 5 5 7 2" xfId="10326"/>
    <cellStyle name="20% - 强调文字颜色 5 5 7 2 2" xfId="10327"/>
    <cellStyle name="20% - 强调文字颜色 5 5 7 2 3" xfId="10328"/>
    <cellStyle name="20% - 强调文字颜色 5 5 7 3" xfId="10329"/>
    <cellStyle name="20% - 强调文字颜色 5 5 7 4" xfId="10330"/>
    <cellStyle name="20% - 强调文字颜色 5 5 8" xfId="1063"/>
    <cellStyle name="20% - 强调文字颜色 5 5 8 2" xfId="10331"/>
    <cellStyle name="20% - 强调文字颜色 5 5 8 3" xfId="10332"/>
    <cellStyle name="20% - 强调文字颜色 5 5 9" xfId="10333"/>
    <cellStyle name="20% - 强调文字颜色 5 6" xfId="10334"/>
    <cellStyle name="20% - 强调文字颜色 5 6 2" xfId="10335"/>
    <cellStyle name="20% - 强调文字颜色 5 6 2 2" xfId="10337"/>
    <cellStyle name="20% - 强调文字颜色 5 6 2 2 2" xfId="10338"/>
    <cellStyle name="20% - 强调文字颜色 5 6 2 2 2 2" xfId="10339"/>
    <cellStyle name="20% - 强调文字颜色 5 6 2 2 2 2 2" xfId="10340"/>
    <cellStyle name="20% - 强调文字颜色 5 6 2 2 2 2 3" xfId="10341"/>
    <cellStyle name="20% - 强调文字颜色 5 6 2 2 2 3" xfId="10342"/>
    <cellStyle name="20% - 强调文字颜色 5 6 2 2 2 4" xfId="10343"/>
    <cellStyle name="20% - 强调文字颜色 5 6 2 2 3" xfId="10344"/>
    <cellStyle name="20% - 强调文字颜色 5 6 2 2 3 2" xfId="10346"/>
    <cellStyle name="20% - 强调文字颜色 5 6 2 2 3 3" xfId="10349"/>
    <cellStyle name="20% - 强调文字颜色 5 6 2 2 4" xfId="10350"/>
    <cellStyle name="20% - 强调文字颜色 5 6 2 2 5" xfId="10351"/>
    <cellStyle name="20% - 强调文字颜色 5 6 2 3" xfId="10352"/>
    <cellStyle name="20% - 强调文字颜色 5 6 2 3 2" xfId="10353"/>
    <cellStyle name="20% - 强调文字颜色 5 6 2 3 2 2" xfId="10354"/>
    <cellStyle name="20% - 强调文字颜色 5 6 2 3 2 3" xfId="10355"/>
    <cellStyle name="20% - 强调文字颜色 5 6 2 3 3" xfId="10357"/>
    <cellStyle name="20% - 强调文字颜色 5 6 2 3 4" xfId="10359"/>
    <cellStyle name="20% - 强调文字颜色 5 6 2 4" xfId="10360"/>
    <cellStyle name="20% - 强调文字颜色 5 6 2 4 2" xfId="10362"/>
    <cellStyle name="20% - 强调文字颜色 5 6 2 4 3" xfId="10363"/>
    <cellStyle name="20% - 强调文字颜色 5 6 2 5" xfId="10364"/>
    <cellStyle name="20% - 强调文字颜色 5 6 2 6" xfId="10365"/>
    <cellStyle name="20% - 强调文字颜色 5 6 3" xfId="10367"/>
    <cellStyle name="20% - 强调文字颜色 5 6 3 2" xfId="10369"/>
    <cellStyle name="20% - 强调文字颜色 5 6 3 2 2" xfId="10370"/>
    <cellStyle name="20% - 强调文字颜色 5 6 3 2 2 2" xfId="10371"/>
    <cellStyle name="20% - 强调文字颜色 5 6 3 2 2 3" xfId="10372"/>
    <cellStyle name="20% - 强调文字颜色 5 6 3 2 3" xfId="10373"/>
    <cellStyle name="20% - 强调文字颜色 5 6 3 2 4" xfId="6749"/>
    <cellStyle name="20% - 强调文字颜色 5 6 3 3" xfId="10375"/>
    <cellStyle name="20% - 强调文字颜色 5 6 3 3 2" xfId="10376"/>
    <cellStyle name="20% - 强调文字颜色 5 6 3 3 3" xfId="10378"/>
    <cellStyle name="20% - 强调文字颜色 5 6 3 4" xfId="10379"/>
    <cellStyle name="20% - 强调文字颜色 5 6 3 5" xfId="10380"/>
    <cellStyle name="20% - 强调文字颜色 5 6 4" xfId="10382"/>
    <cellStyle name="20% - 强调文字颜色 5 6 4 2" xfId="10383"/>
    <cellStyle name="20% - 强调文字颜色 5 6 4 2 2" xfId="10385"/>
    <cellStyle name="20% - 强调文字颜色 5 6 4 2 3" xfId="10387"/>
    <cellStyle name="20% - 强调文字颜色 5 6 4 3" xfId="10388"/>
    <cellStyle name="20% - 强调文字颜色 5 6 4 4" xfId="10389"/>
    <cellStyle name="20% - 强调文字颜色 5 6 5" xfId="10392"/>
    <cellStyle name="20% - 强调文字颜色 5 6 5 2" xfId="10393"/>
    <cellStyle name="20% - 强调文字颜色 5 6 5 2 2" xfId="10395"/>
    <cellStyle name="20% - 强调文字颜色 5 6 5 2 3" xfId="10396"/>
    <cellStyle name="20% - 强调文字颜色 5 6 5 3" xfId="10398"/>
    <cellStyle name="20% - 强调文字颜色 5 6 5 4" xfId="10400"/>
    <cellStyle name="20% - 强调文字颜色 5 6 6" xfId="1072"/>
    <cellStyle name="20% - 强调文字颜色 5 6 6 2" xfId="10402"/>
    <cellStyle name="20% - 强调文字颜色 5 6 6 2 2" xfId="10404"/>
    <cellStyle name="20% - 强调文字颜色 5 6 6 2 3" xfId="10406"/>
    <cellStyle name="20% - 强调文字颜色 5 6 6 3" xfId="10408"/>
    <cellStyle name="20% - 强调文字颜色 5 6 6 4" xfId="10410"/>
    <cellStyle name="20% - 强调文字颜色 5 6 7" xfId="1078"/>
    <cellStyle name="20% - 强调文字颜色 5 6 7 2" xfId="10412"/>
    <cellStyle name="20% - 强调文字颜色 5 6 7 3" xfId="10414"/>
    <cellStyle name="20% - 强调文字颜色 5 6 8" xfId="10416"/>
    <cellStyle name="20% - 强调文字颜色 5 6 9" xfId="10418"/>
    <cellStyle name="20% - 强调文字颜色 5 7" xfId="10419"/>
    <cellStyle name="20% - 强调文字颜色 5 7 2" xfId="10420"/>
    <cellStyle name="20% - 强调文字颜色 5 7 2 2" xfId="10422"/>
    <cellStyle name="20% - 强调文字颜色 5 7 2 2 2" xfId="10423"/>
    <cellStyle name="20% - 强调文字颜色 5 7 2 2 3" xfId="10424"/>
    <cellStyle name="20% - 强调文字颜色 5 7 2 3" xfId="10425"/>
    <cellStyle name="20% - 强调文字颜色 5 7 2 4" xfId="10426"/>
    <cellStyle name="20% - 强调文字颜色 5 7 3" xfId="10427"/>
    <cellStyle name="20% - 强调文字颜色 5 7 3 2" xfId="10431"/>
    <cellStyle name="20% - 强调文字颜色 5 7 3 2 2" xfId="10432"/>
    <cellStyle name="20% - 强调文字颜色 5 7 3 2 3" xfId="10433"/>
    <cellStyle name="20% - 强调文字颜色 5 7 3 3" xfId="10436"/>
    <cellStyle name="20% - 强调文字颜色 5 7 3 4" xfId="10438"/>
    <cellStyle name="20% - 强调文字颜色 5 7 4" xfId="10439"/>
    <cellStyle name="20% - 强调文字颜色 5 7 4 2" xfId="10442"/>
    <cellStyle name="20% - 强调文字颜色 5 7 4 3" xfId="10444"/>
    <cellStyle name="20% - 强调文字颜色 5 7 5" xfId="10446"/>
    <cellStyle name="20% - 强调文字颜色 5 7 6" xfId="10448"/>
    <cellStyle name="20% - 强调文字颜色 5 8" xfId="10450"/>
    <cellStyle name="20% - 强调文字颜色 5 8 2" xfId="10451"/>
    <cellStyle name="20% - 强调文字颜色 5 8 2 2" xfId="10454"/>
    <cellStyle name="20% - 强调文字颜色 5 8 2 2 2" xfId="10455"/>
    <cellStyle name="20% - 强调文字颜色 5 8 2 2 3" xfId="10456"/>
    <cellStyle name="20% - 强调文字颜色 5 8 2 3" xfId="10458"/>
    <cellStyle name="20% - 强调文字颜色 5 8 2 4" xfId="10459"/>
    <cellStyle name="20% - 强调文字颜色 5 8 3" xfId="10461"/>
    <cellStyle name="20% - 强调文字颜色 5 8 3 2" xfId="10464"/>
    <cellStyle name="20% - 强调文字颜色 5 8 3 3" xfId="10467"/>
    <cellStyle name="20% - 强调文字颜色 5 8 4" xfId="10469"/>
    <cellStyle name="20% - 强调文字颜色 5 8 5" xfId="10471"/>
    <cellStyle name="20% - 强调文字颜色 5 9" xfId="10472"/>
    <cellStyle name="20% - 强调文字颜色 5 9 2" xfId="10474"/>
    <cellStyle name="20% - 强调文字颜色 5 9 2 2" xfId="10476"/>
    <cellStyle name="20% - 强调文字颜色 5 9 2 2 2" xfId="10477"/>
    <cellStyle name="20% - 强调文字颜色 5 9 2 2 3" xfId="10478"/>
    <cellStyle name="20% - 强调文字颜色 5 9 2 3" xfId="10479"/>
    <cellStyle name="20% - 强调文字颜色 5 9 2 4" xfId="3861"/>
    <cellStyle name="20% - 强调文字颜色 5 9 3" xfId="10481"/>
    <cellStyle name="20% - 强调文字颜色 5 9 3 2" xfId="10483"/>
    <cellStyle name="20% - 强调文字颜色 5 9 3 3" xfId="10487"/>
    <cellStyle name="20% - 强调文字颜色 5 9 4" xfId="10489"/>
    <cellStyle name="20% - 强调文字颜色 5 9 5" xfId="10491"/>
    <cellStyle name="20% - 强调文字颜色 6 10" xfId="10494"/>
    <cellStyle name="20% - 强调文字颜色 6 10 2" xfId="10496"/>
    <cellStyle name="20% - 强调文字颜色 6 10 2 2" xfId="10497"/>
    <cellStyle name="20% - 强调文字颜色 6 10 2 3" xfId="10498"/>
    <cellStyle name="20% - 强调文字颜色 6 10 3" xfId="10499"/>
    <cellStyle name="20% - 强调文字颜色 6 10 4" xfId="10501"/>
    <cellStyle name="20% - 强调文字颜色 6 11" xfId="10502"/>
    <cellStyle name="20% - 强调文字颜色 6 11 2" xfId="10506"/>
    <cellStyle name="20% - 强调文字颜色 6 11 2 2" xfId="10507"/>
    <cellStyle name="20% - 强调文字颜色 6 11 2 3" xfId="10508"/>
    <cellStyle name="20% - 强调文字颜色 6 11 3" xfId="10509"/>
    <cellStyle name="20% - 强调文字颜色 6 11 4" xfId="10511"/>
    <cellStyle name="20% - 强调文字颜色 6 12" xfId="10513"/>
    <cellStyle name="20% - 强调文字颜色 6 12 2" xfId="10515"/>
    <cellStyle name="20% - 强调文字颜色 6 12 2 2" xfId="10517"/>
    <cellStyle name="20% - 强调文字颜色 6 12 2 3" xfId="10519"/>
    <cellStyle name="20% - 强调文字颜色 6 12 3" xfId="10520"/>
    <cellStyle name="20% - 强调文字颜色 6 12 4" xfId="10521"/>
    <cellStyle name="20% - 强调文字颜色 6 13" xfId="10523"/>
    <cellStyle name="20% - 强调文字颜色 6 13 2" xfId="10524"/>
    <cellStyle name="20% - 强调文字颜色 6 13 3" xfId="10525"/>
    <cellStyle name="20% - 强调文字颜色 6 14" xfId="10526"/>
    <cellStyle name="20% - 强调文字颜色 6 15" xfId="10527"/>
    <cellStyle name="20% - 强调文字颜色 6 16" xfId="35646"/>
    <cellStyle name="20% - 强调文字颜色 6 2" xfId="10529"/>
    <cellStyle name="20% - 强调文字颜色 6 2 10" xfId="5298"/>
    <cellStyle name="20% - 强调文字颜色 6 2 10 2" xfId="9134"/>
    <cellStyle name="20% - 强调文字颜色 6 2 10 2 2" xfId="10532"/>
    <cellStyle name="20% - 强调文字颜色 6 2 10 2 3" xfId="10536"/>
    <cellStyle name="20% - 强调文字颜色 6 2 10 3" xfId="9138"/>
    <cellStyle name="20% - 强调文字颜色 6 2 10 4" xfId="10539"/>
    <cellStyle name="20% - 强调文字颜色 6 2 11" xfId="5301"/>
    <cellStyle name="20% - 强调文字颜色 6 2 11 2" xfId="10542"/>
    <cellStyle name="20% - 强调文字颜色 6 2 11 2 2" xfId="10545"/>
    <cellStyle name="20% - 强调文字颜色 6 2 11 2 3" xfId="10548"/>
    <cellStyle name="20% - 强调文字颜色 6 2 11 3" xfId="10551"/>
    <cellStyle name="20% - 强调文字颜色 6 2 11 4" xfId="10554"/>
    <cellStyle name="20% - 强调文字颜色 6 2 12" xfId="10556"/>
    <cellStyle name="20% - 强调文字颜色 6 2 12 2" xfId="10559"/>
    <cellStyle name="20% - 强调文字颜色 6 2 12 2 2" xfId="10562"/>
    <cellStyle name="20% - 强调文字颜色 6 2 12 2 3" xfId="10565"/>
    <cellStyle name="20% - 强调文字颜色 6 2 12 3" xfId="8923"/>
    <cellStyle name="20% - 强调文字颜色 6 2 12 4" xfId="8927"/>
    <cellStyle name="20% - 强调文字颜色 6 2 13" xfId="10567"/>
    <cellStyle name="20% - 强调文字颜色 6 2 13 2" xfId="10570"/>
    <cellStyle name="20% - 强调文字颜色 6 2 13 2 2" xfId="10572"/>
    <cellStyle name="20% - 强调文字颜色 6 2 13 2 3" xfId="10574"/>
    <cellStyle name="20% - 强调文字颜色 6 2 13 3" xfId="10576"/>
    <cellStyle name="20% - 强调文字颜色 6 2 13 4" xfId="10578"/>
    <cellStyle name="20% - 强调文字颜色 6 2 14" xfId="10579"/>
    <cellStyle name="20% - 强调文字颜色 6 2 14 2" xfId="10581"/>
    <cellStyle name="20% - 强调文字颜色 6 2 14 3" xfId="10582"/>
    <cellStyle name="20% - 强调文字颜色 6 2 15" xfId="10583"/>
    <cellStyle name="20% - 强调文字颜色 6 2 16" xfId="10584"/>
    <cellStyle name="20% - 强调文字颜色 6 2 2" xfId="10586"/>
    <cellStyle name="20% - 强调文字颜色 6 2 2 10" xfId="10590"/>
    <cellStyle name="20% - 强调文字颜色 6 2 2 2" xfId="10592"/>
    <cellStyle name="20% - 强调文字颜色 6 2 2 2 2" xfId="10595"/>
    <cellStyle name="20% - 强调文字颜色 6 2 2 2 2 2" xfId="10600"/>
    <cellStyle name="20% - 强调文字颜色 6 2 2 2 2 2 2" xfId="10602"/>
    <cellStyle name="20% - 强调文字颜色 6 2 2 2 2 2 2 2" xfId="10605"/>
    <cellStyle name="20% - 强调文字颜色 6 2 2 2 2 2 2 3" xfId="10609"/>
    <cellStyle name="20% - 强调文字颜色 6 2 2 2 2 2 3" xfId="10611"/>
    <cellStyle name="20% - 强调文字颜色 6 2 2 2 2 2 4" xfId="10613"/>
    <cellStyle name="20% - 强调文字颜色 6 2 2 2 2 3" xfId="10619"/>
    <cellStyle name="20% - 强调文字颜色 6 2 2 2 2 3 2" xfId="10624"/>
    <cellStyle name="20% - 强调文字颜色 6 2 2 2 2 3 2 2" xfId="10628"/>
    <cellStyle name="20% - 强调文字颜色 6 2 2 2 2 3 2 3" xfId="10630"/>
    <cellStyle name="20% - 强调文字颜色 6 2 2 2 2 3 3" xfId="10635"/>
    <cellStyle name="20% - 强调文字颜色 6 2 2 2 2 3 4" xfId="10639"/>
    <cellStyle name="20% - 强调文字颜色 6 2 2 2 2 4" xfId="10644"/>
    <cellStyle name="20% - 强调文字颜色 6 2 2 2 2 4 2" xfId="10648"/>
    <cellStyle name="20% - 强调文字颜色 6 2 2 2 2 4 2 2" xfId="10651"/>
    <cellStyle name="20% - 强调文字颜色 6 2 2 2 2 4 2 3" xfId="10654"/>
    <cellStyle name="20% - 强调文字颜色 6 2 2 2 2 4 3" xfId="10659"/>
    <cellStyle name="20% - 强调文字颜色 6 2 2 2 2 4 4" xfId="10661"/>
    <cellStyle name="20% - 强调文字颜色 6 2 2 2 2 5" xfId="10667"/>
    <cellStyle name="20% - 强调文字颜色 6 2 2 2 2 5 2" xfId="10671"/>
    <cellStyle name="20% - 强调文字颜色 6 2 2 2 2 5 2 2" xfId="10674"/>
    <cellStyle name="20% - 强调文字颜色 6 2 2 2 2 5 2 3" xfId="10677"/>
    <cellStyle name="20% - 强调文字颜色 6 2 2 2 2 5 3" xfId="10681"/>
    <cellStyle name="20% - 强调文字颜色 6 2 2 2 2 5 4" xfId="10682"/>
    <cellStyle name="20% - 强调文字颜色 6 2 2 2 2 6" xfId="10686"/>
    <cellStyle name="20% - 强调文字颜色 6 2 2 2 2 6 2" xfId="10690"/>
    <cellStyle name="20% - 强调文字颜色 6 2 2 2 2 6 3" xfId="10694"/>
    <cellStyle name="20% - 强调文字颜色 6 2 2 2 2 7" xfId="10698"/>
    <cellStyle name="20% - 强调文字颜色 6 2 2 2 2 8" xfId="10702"/>
    <cellStyle name="20% - 强调文字颜色 6 2 2 2 3" xfId="10703"/>
    <cellStyle name="20% - 强调文字颜色 6 2 2 2 3 2" xfId="10706"/>
    <cellStyle name="20% - 强调文字颜色 6 2 2 2 3 2 2" xfId="10708"/>
    <cellStyle name="20% - 强调文字颜色 6 2 2 2 3 2 3" xfId="10710"/>
    <cellStyle name="20% - 强调文字颜色 6 2 2 2 3 3" xfId="10715"/>
    <cellStyle name="20% - 强调文字颜色 6 2 2 2 3 4" xfId="10720"/>
    <cellStyle name="20% - 强调文字颜色 6 2 2 2 4" xfId="10721"/>
    <cellStyle name="20% - 强调文字颜色 6 2 2 2 4 2" xfId="10723"/>
    <cellStyle name="20% - 强调文字颜色 6 2 2 2 4 2 2" xfId="10725"/>
    <cellStyle name="20% - 强调文字颜色 6 2 2 2 4 2 3" xfId="10728"/>
    <cellStyle name="20% - 强调文字颜色 6 2 2 2 4 3" xfId="10732"/>
    <cellStyle name="20% - 强调文字颜色 6 2 2 2 4 4" xfId="10736"/>
    <cellStyle name="20% - 强调文字颜色 6 2 2 2 5" xfId="10737"/>
    <cellStyle name="20% - 强调文字颜色 6 2 2 2 5 2" xfId="10740"/>
    <cellStyle name="20% - 强调文字颜色 6 2 2 2 5 2 2" xfId="10742"/>
    <cellStyle name="20% - 强调文字颜色 6 2 2 2 5 2 3" xfId="10744"/>
    <cellStyle name="20% - 强调文字颜色 6 2 2 2 5 3" xfId="10748"/>
    <cellStyle name="20% - 强调文字颜色 6 2 2 2 5 4" xfId="10752"/>
    <cellStyle name="20% - 强调文字颜色 6 2 2 2 6" xfId="254"/>
    <cellStyle name="20% - 强调文字颜色 6 2 2 2 6 2" xfId="10755"/>
    <cellStyle name="20% - 强调文字颜色 6 2 2 2 6 2 2" xfId="10757"/>
    <cellStyle name="20% - 强调文字颜色 6 2 2 2 6 2 3" xfId="10759"/>
    <cellStyle name="20% - 强调文字颜色 6 2 2 2 6 3" xfId="10763"/>
    <cellStyle name="20% - 强调文字颜色 6 2 2 2 6 4" xfId="10769"/>
    <cellStyle name="20% - 强调文字颜色 6 2 2 2 7" xfId="102"/>
    <cellStyle name="20% - 强调文字颜色 6 2 2 2 7 2" xfId="10772"/>
    <cellStyle name="20% - 强调文字颜色 6 2 2 2 7 3" xfId="10776"/>
    <cellStyle name="20% - 强调文字颜色 6 2 2 2 8" xfId="10778"/>
    <cellStyle name="20% - 强调文字颜色 6 2 2 2 9" xfId="10780"/>
    <cellStyle name="20% - 强调文字颜色 6 2 2 3" xfId="10782"/>
    <cellStyle name="20% - 强调文字颜色 6 2 2 3 2" xfId="10784"/>
    <cellStyle name="20% - 强调文字颜色 6 2 2 3 2 2" xfId="10786"/>
    <cellStyle name="20% - 强调文字颜色 6 2 2 3 2 2 2" xfId="10788"/>
    <cellStyle name="20% - 强调文字颜色 6 2 2 3 2 2 2 2" xfId="10789"/>
    <cellStyle name="20% - 强调文字颜色 6 2 2 3 2 2 2 3" xfId="10790"/>
    <cellStyle name="20% - 强调文字颜色 6 2 2 3 2 2 3" xfId="10792"/>
    <cellStyle name="20% - 强调文字颜色 6 2 2 3 2 2 4" xfId="10793"/>
    <cellStyle name="20% - 强调文字颜色 6 2 2 3 2 3" xfId="10796"/>
    <cellStyle name="20% - 强调文字颜色 6 2 2 3 2 3 2" xfId="10800"/>
    <cellStyle name="20% - 强调文字颜色 6 2 2 3 2 3 3" xfId="10803"/>
    <cellStyle name="20% - 强调文字颜色 6 2 2 3 2 4" xfId="10806"/>
    <cellStyle name="20% - 强调文字颜色 6 2 2 3 2 5" xfId="10809"/>
    <cellStyle name="20% - 强调文字颜色 6 2 2 3 3" xfId="10810"/>
    <cellStyle name="20% - 强调文字颜色 6 2 2 3 3 2" xfId="10811"/>
    <cellStyle name="20% - 强调文字颜色 6 2 2 3 3 2 2" xfId="10812"/>
    <cellStyle name="20% - 强调文字颜色 6 2 2 3 3 2 3" xfId="10814"/>
    <cellStyle name="20% - 强调文字颜色 6 2 2 3 3 3" xfId="10817"/>
    <cellStyle name="20% - 强调文字颜色 6 2 2 3 3 4" xfId="10819"/>
    <cellStyle name="20% - 强调文字颜色 6 2 2 3 4" xfId="10820"/>
    <cellStyle name="20% - 强调文字颜色 6 2 2 3 4 2" xfId="10821"/>
    <cellStyle name="20% - 强调文字颜色 6 2 2 3 4 2 2" xfId="10822"/>
    <cellStyle name="20% - 强调文字颜色 6 2 2 3 4 2 3" xfId="10823"/>
    <cellStyle name="20% - 强调文字颜色 6 2 2 3 4 3" xfId="10826"/>
    <cellStyle name="20% - 强调文字颜色 6 2 2 3 4 4" xfId="10828"/>
    <cellStyle name="20% - 强调文字颜色 6 2 2 3 5" xfId="10829"/>
    <cellStyle name="20% - 强调文字颜色 6 2 2 3 5 2" xfId="10830"/>
    <cellStyle name="20% - 强调文字颜色 6 2 2 3 5 3" xfId="10833"/>
    <cellStyle name="20% - 强调文字颜色 6 2 2 3 6" xfId="10835"/>
    <cellStyle name="20% - 强调文字颜色 6 2 2 3 7" xfId="10837"/>
    <cellStyle name="20% - 强调文字颜色 6 2 2 4" xfId="10838"/>
    <cellStyle name="20% - 强调文字颜色 6 2 2 4 2" xfId="10840"/>
    <cellStyle name="20% - 强调文字颜色 6 2 2 4 2 2" xfId="10843"/>
    <cellStyle name="20% - 强调文字颜色 6 2 2 4 2 2 2" xfId="10845"/>
    <cellStyle name="20% - 强调文字颜色 6 2 2 4 2 2 3" xfId="10846"/>
    <cellStyle name="20% - 强调文字颜色 6 2 2 4 2 3" xfId="10848"/>
    <cellStyle name="20% - 强调文字颜色 6 2 2 4 2 4" xfId="10850"/>
    <cellStyle name="20% - 强调文字颜色 6 2 2 4 3" xfId="10851"/>
    <cellStyle name="20% - 强调文字颜色 6 2 2 4 3 2" xfId="10852"/>
    <cellStyle name="20% - 强调文字颜色 6 2 2 4 3 2 2" xfId="10853"/>
    <cellStyle name="20% - 强调文字颜色 6 2 2 4 3 2 3" xfId="10854"/>
    <cellStyle name="20% - 强调文字颜色 6 2 2 4 3 3" xfId="10855"/>
    <cellStyle name="20% - 强调文字颜色 6 2 2 4 3 4" xfId="10856"/>
    <cellStyle name="20% - 强调文字颜色 6 2 2 4 4" xfId="10858"/>
    <cellStyle name="20% - 强调文字颜色 6 2 2 4 4 2" xfId="10861"/>
    <cellStyle name="20% - 强调文字颜色 6 2 2 4 4 3" xfId="10863"/>
    <cellStyle name="20% - 强调文字颜色 6 2 2 4 5" xfId="10864"/>
    <cellStyle name="20% - 强调文字颜色 6 2 2 4 6" xfId="10865"/>
    <cellStyle name="20% - 强调文字颜色 6 2 2 5" xfId="10866"/>
    <cellStyle name="20% - 强调文字颜色 6 2 2 5 2" xfId="10868"/>
    <cellStyle name="20% - 强调文字颜色 6 2 2 5 2 2" xfId="10871"/>
    <cellStyle name="20% - 强调文字颜色 6 2 2 5 2 3" xfId="10873"/>
    <cellStyle name="20% - 强调文字颜色 6 2 2 5 3" xfId="10874"/>
    <cellStyle name="20% - 强调文字颜色 6 2 2 5 4" xfId="10877"/>
    <cellStyle name="20% - 强调文字颜色 6 2 2 6" xfId="10878"/>
    <cellStyle name="20% - 强调文字颜色 6 2 2 6 2" xfId="10880"/>
    <cellStyle name="20% - 强调文字颜色 6 2 2 6 2 2" xfId="10882"/>
    <cellStyle name="20% - 强调文字颜色 6 2 2 6 2 3" xfId="10883"/>
    <cellStyle name="20% - 强调文字颜色 6 2 2 6 3" xfId="10884"/>
    <cellStyle name="20% - 强调文字颜色 6 2 2 6 4" xfId="10886"/>
    <cellStyle name="20% - 强调文字颜色 6 2 2 7" xfId="4521"/>
    <cellStyle name="20% - 强调文字颜色 6 2 2 7 2" xfId="10890"/>
    <cellStyle name="20% - 强调文字颜色 6 2 2 7 2 2" xfId="10892"/>
    <cellStyle name="20% - 强调文字颜色 6 2 2 7 2 3" xfId="10894"/>
    <cellStyle name="20% - 强调文字颜色 6 2 2 7 3" xfId="10895"/>
    <cellStyle name="20% - 强调文字颜色 6 2 2 7 4" xfId="10896"/>
    <cellStyle name="20% - 强调文字颜色 6 2 2 8" xfId="5422"/>
    <cellStyle name="20% - 强调文字颜色 6 2 2 8 2" xfId="10897"/>
    <cellStyle name="20% - 强调文字颜色 6 2 2 8 3" xfId="10898"/>
    <cellStyle name="20% - 强调文字颜色 6 2 2 9" xfId="10899"/>
    <cellStyle name="20% - 强调文字颜色 6 2 2_11" xfId="10901"/>
    <cellStyle name="20% - 强调文字颜色 6 2 3" xfId="10904"/>
    <cellStyle name="20% - 强调文字颜色 6 2 3 10" xfId="3909"/>
    <cellStyle name="20% - 强调文字颜色 6 2 3 11" xfId="3915"/>
    <cellStyle name="20% - 强调文字颜色 6 2 3 2" xfId="10906"/>
    <cellStyle name="20% - 强调文字颜色 6 2 3 2 2" xfId="10907"/>
    <cellStyle name="20% - 强调文字颜色 6 2 3 2 2 2" xfId="10910"/>
    <cellStyle name="20% - 强调文字颜色 6 2 3 2 2 2 2" xfId="10911"/>
    <cellStyle name="20% - 强调文字颜色 6 2 3 2 2 2 2 2" xfId="3763"/>
    <cellStyle name="20% - 强调文字颜色 6 2 3 2 2 2 2 3" xfId="4114"/>
    <cellStyle name="20% - 强调文字颜色 6 2 3 2 2 2 3" xfId="10912"/>
    <cellStyle name="20% - 强调文字颜色 6 2 3 2 2 2 4" xfId="10913"/>
    <cellStyle name="20% - 强调文字颜色 6 2 3 2 2 3" xfId="10914"/>
    <cellStyle name="20% - 强调文字颜色 6 2 3 2 2 3 2" xfId="10916"/>
    <cellStyle name="20% - 强调文字颜色 6 2 3 2 2 3 2 2" xfId="10918"/>
    <cellStyle name="20% - 强调文字颜色 6 2 3 2 2 3 2 3" xfId="10920"/>
    <cellStyle name="20% - 强调文字颜色 6 2 3 2 2 3 3" xfId="10921"/>
    <cellStyle name="20% - 强调文字颜色 6 2 3 2 2 3 4" xfId="10923"/>
    <cellStyle name="20% - 强调文字颜色 6 2 3 2 2 4" xfId="10925"/>
    <cellStyle name="20% - 强调文字颜色 6 2 3 2 2 4 2" xfId="10926"/>
    <cellStyle name="20% - 强调文字颜色 6 2 3 2 2 4 2 2" xfId="10928"/>
    <cellStyle name="20% - 强调文字颜色 6 2 3 2 2 4 2 3" xfId="10930"/>
    <cellStyle name="20% - 强调文字颜色 6 2 3 2 2 4 3" xfId="10932"/>
    <cellStyle name="20% - 强调文字颜色 6 2 3 2 2 4 4" xfId="10934"/>
    <cellStyle name="20% - 强调文字颜色 6 2 3 2 2 5" xfId="10936"/>
    <cellStyle name="20% - 强调文字颜色 6 2 3 2 2 5 2" xfId="10937"/>
    <cellStyle name="20% - 强调文字颜色 6 2 3 2 2 5 3" xfId="10938"/>
    <cellStyle name="20% - 强调文字颜色 6 2 3 2 2 6" xfId="10939"/>
    <cellStyle name="20% - 强调文字颜色 6 2 3 2 2 7" xfId="10941"/>
    <cellStyle name="20% - 强调文字颜色 6 2 3 2 3" xfId="10942"/>
    <cellStyle name="20% - 强调文字颜色 6 2 3 2 3 2" xfId="10945"/>
    <cellStyle name="20% - 强调文字颜色 6 2 3 2 3 2 2" xfId="10946"/>
    <cellStyle name="20% - 强调文字颜色 6 2 3 2 3 2 3" xfId="10947"/>
    <cellStyle name="20% - 强调文字颜色 6 2 3 2 3 3" xfId="10948"/>
    <cellStyle name="20% - 强调文字颜色 6 2 3 2 3 4" xfId="10949"/>
    <cellStyle name="20% - 强调文字颜色 6 2 3 2 4" xfId="10950"/>
    <cellStyle name="20% - 强调文字颜色 6 2 3 2 4 2" xfId="10952"/>
    <cellStyle name="20% - 强调文字颜色 6 2 3 2 4 2 2" xfId="10953"/>
    <cellStyle name="20% - 强调文字颜色 6 2 3 2 4 2 3" xfId="10954"/>
    <cellStyle name="20% - 强调文字颜色 6 2 3 2 4 3" xfId="10955"/>
    <cellStyle name="20% - 强调文字颜色 6 2 3 2 4 4" xfId="10956"/>
    <cellStyle name="20% - 强调文字颜色 6 2 3 2 5" xfId="8772"/>
    <cellStyle name="20% - 强调文字颜色 6 2 3 2 5 2" xfId="10959"/>
    <cellStyle name="20% - 强调文字颜色 6 2 3 2 5 2 2" xfId="10961"/>
    <cellStyle name="20% - 强调文字颜色 6 2 3 2 5 2 3" xfId="10963"/>
    <cellStyle name="20% - 强调文字颜色 6 2 3 2 5 3" xfId="10965"/>
    <cellStyle name="20% - 强调文字颜色 6 2 3 2 5 4" xfId="10967"/>
    <cellStyle name="20% - 强调文字颜色 6 2 3 2 6" xfId="8775"/>
    <cellStyle name="20% - 强调文字颜色 6 2 3 2 6 2" xfId="10969"/>
    <cellStyle name="20% - 强调文字颜色 6 2 3 2 6 2 2" xfId="2517"/>
    <cellStyle name="20% - 强调文字颜色 6 2 3 2 6 2 3" xfId="2521"/>
    <cellStyle name="20% - 强调文字颜色 6 2 3 2 6 3" xfId="10971"/>
    <cellStyle name="20% - 强调文字颜色 6 2 3 2 6 4" xfId="10974"/>
    <cellStyle name="20% - 强调文字颜色 6 2 3 2 7" xfId="10977"/>
    <cellStyle name="20% - 强调文字颜色 6 2 3 2 7 2" xfId="10979"/>
    <cellStyle name="20% - 强调文字颜色 6 2 3 2 7 3" xfId="10981"/>
    <cellStyle name="20% - 强调文字颜色 6 2 3 2 8" xfId="10983"/>
    <cellStyle name="20% - 强调文字颜色 6 2 3 2 9" xfId="10985"/>
    <cellStyle name="20% - 强调文字颜色 6 2 3 3" xfId="10987"/>
    <cellStyle name="20% - 强调文字颜色 6 2 3 3 2" xfId="10988"/>
    <cellStyle name="20% - 强调文字颜色 6 2 3 3 2 2" xfId="10991"/>
    <cellStyle name="20% - 强调文字颜色 6 2 3 3 2 2 2" xfId="10993"/>
    <cellStyle name="20% - 强调文字颜色 6 2 3 3 2 2 2 2" xfId="10994"/>
    <cellStyle name="20% - 强调文字颜色 6 2 3 3 2 2 2 3" xfId="10995"/>
    <cellStyle name="20% - 强调文字颜色 6 2 3 3 2 2 3" xfId="10998"/>
    <cellStyle name="20% - 强调文字颜色 6 2 3 3 2 2 4" xfId="10999"/>
    <cellStyle name="20% - 强调文字颜色 6 2 3 3 2 3" xfId="11000"/>
    <cellStyle name="20% - 强调文字颜色 6 2 3 3 2 3 2" xfId="11002"/>
    <cellStyle name="20% - 强调文字颜色 6 2 3 3 2 3 3" xfId="11003"/>
    <cellStyle name="20% - 强调文字颜色 6 2 3 3 2 4" xfId="11005"/>
    <cellStyle name="20% - 强调文字颜色 6 2 3 3 2 5" xfId="11007"/>
    <cellStyle name="20% - 强调文字颜色 6 2 3 3 3" xfId="11008"/>
    <cellStyle name="20% - 强调文字颜色 6 2 3 3 3 2" xfId="11010"/>
    <cellStyle name="20% - 强调文字颜色 6 2 3 3 3 2 2" xfId="11011"/>
    <cellStyle name="20% - 强调文字颜色 6 2 3 3 3 2 3" xfId="11012"/>
    <cellStyle name="20% - 强调文字颜色 6 2 3 3 3 3" xfId="11013"/>
    <cellStyle name="20% - 强调文字颜色 6 2 3 3 3 4" xfId="11014"/>
    <cellStyle name="20% - 强调文字颜色 6 2 3 3 4" xfId="11015"/>
    <cellStyle name="20% - 强调文字颜色 6 2 3 3 4 2" xfId="11017"/>
    <cellStyle name="20% - 强调文字颜色 6 2 3 3 4 2 2" xfId="11018"/>
    <cellStyle name="20% - 强调文字颜色 6 2 3 3 4 2 3" xfId="11019"/>
    <cellStyle name="20% - 强调文字颜色 6 2 3 3 4 3" xfId="11020"/>
    <cellStyle name="20% - 强调文字颜色 6 2 3 3 4 4" xfId="11021"/>
    <cellStyle name="20% - 强调文字颜色 6 2 3 3 5" xfId="11022"/>
    <cellStyle name="20% - 强调文字颜色 6 2 3 3 5 2" xfId="11023"/>
    <cellStyle name="20% - 强调文字颜色 6 2 3 3 5 2 2" xfId="11024"/>
    <cellStyle name="20% - 强调文字颜色 6 2 3 3 5 2 3" xfId="11026"/>
    <cellStyle name="20% - 强调文字颜色 6 2 3 3 5 3" xfId="11027"/>
    <cellStyle name="20% - 强调文字颜色 6 2 3 3 5 4" xfId="11028"/>
    <cellStyle name="20% - 强调文字颜色 6 2 3 3 6" xfId="11030"/>
    <cellStyle name="20% - 强调文字颜色 6 2 3 3 6 2" xfId="11031"/>
    <cellStyle name="20% - 强调文字颜色 6 2 3 3 6 3" xfId="11032"/>
    <cellStyle name="20% - 强调文字颜色 6 2 3 3 7" xfId="11034"/>
    <cellStyle name="20% - 强调文字颜色 6 2 3 3 8" xfId="11035"/>
    <cellStyle name="20% - 强调文字颜色 6 2 3 4" xfId="11037"/>
    <cellStyle name="20% - 强调文字颜色 6 2 3 4 2" xfId="1270"/>
    <cellStyle name="20% - 强调文字颜色 6 2 3 4 2 2" xfId="11041"/>
    <cellStyle name="20% - 强调文字颜色 6 2 3 4 2 2 2" xfId="11044"/>
    <cellStyle name="20% - 强调文字颜色 6 2 3 4 2 2 3" xfId="11045"/>
    <cellStyle name="20% - 强调文字颜色 6 2 3 4 2 3" xfId="11046"/>
    <cellStyle name="20% - 强调文字颜色 6 2 3 4 2 4" xfId="11048"/>
    <cellStyle name="20% - 强调文字颜色 6 2 3 4 3" xfId="11049"/>
    <cellStyle name="20% - 强调文字颜色 6 2 3 4 3 2" xfId="11050"/>
    <cellStyle name="20% - 强调文字颜色 6 2 3 4 3 2 2" xfId="11051"/>
    <cellStyle name="20% - 强调文字颜色 6 2 3 4 3 2 3" xfId="11052"/>
    <cellStyle name="20% - 强调文字颜色 6 2 3 4 3 3" xfId="11053"/>
    <cellStyle name="20% - 强调文字颜色 6 2 3 4 3 4" xfId="11054"/>
    <cellStyle name="20% - 强调文字颜色 6 2 3 4 4" xfId="11056"/>
    <cellStyle name="20% - 强调文字颜色 6 2 3 4 4 2" xfId="11057"/>
    <cellStyle name="20% - 强调文字颜色 6 2 3 4 4 3" xfId="11058"/>
    <cellStyle name="20% - 强调文字颜色 6 2 3 4 5" xfId="11060"/>
    <cellStyle name="20% - 强调文字颜色 6 2 3 4 6" xfId="11061"/>
    <cellStyle name="20% - 强调文字颜色 6 2 3 5" xfId="1275"/>
    <cellStyle name="20% - 强调文字颜色 6 2 3 5 2" xfId="1620"/>
    <cellStyle name="20% - 强调文字颜色 6 2 3 5 2 2" xfId="11062"/>
    <cellStyle name="20% - 强调文字颜色 6 2 3 5 2 3" xfId="11063"/>
    <cellStyle name="20% - 强调文字颜色 6 2 3 5 3" xfId="4524"/>
    <cellStyle name="20% - 强调文字颜色 6 2 3 5 4" xfId="11064"/>
    <cellStyle name="20% - 强调文字颜色 6 2 3 6" xfId="1283"/>
    <cellStyle name="20% - 强调文字颜色 6 2 3 6 2" xfId="11066"/>
    <cellStyle name="20% - 强调文字颜色 6 2 3 6 2 2" xfId="11067"/>
    <cellStyle name="20% - 强调文字颜色 6 2 3 6 2 3" xfId="11068"/>
    <cellStyle name="20% - 强调文字颜色 6 2 3 6 3" xfId="11069"/>
    <cellStyle name="20% - 强调文字颜色 6 2 3 6 4" xfId="11070"/>
    <cellStyle name="20% - 强调文字颜色 6 2 3 7" xfId="4531"/>
    <cellStyle name="20% - 强调文字颜色 6 2 3 7 2" xfId="11074"/>
    <cellStyle name="20% - 强调文字颜色 6 2 3 7 2 2" xfId="11075"/>
    <cellStyle name="20% - 强调文字颜色 6 2 3 7 2 3" xfId="11076"/>
    <cellStyle name="20% - 强调文字颜色 6 2 3 7 3" xfId="11079"/>
    <cellStyle name="20% - 强调文字颜色 6 2 3 7 4" xfId="11080"/>
    <cellStyle name="20% - 强调文字颜色 6 2 3 8" xfId="11081"/>
    <cellStyle name="20% - 强调文字颜色 6 2 3 8 2" xfId="11084"/>
    <cellStyle name="20% - 强调文字颜色 6 2 3 8 2 2" xfId="6562"/>
    <cellStyle name="20% - 强调文字颜色 6 2 3 8 2 3" xfId="6571"/>
    <cellStyle name="20% - 强调文字颜色 6 2 3 8 3" xfId="11088"/>
    <cellStyle name="20% - 强调文字颜色 6 2 3 8 4" xfId="11093"/>
    <cellStyle name="20% - 强调文字颜色 6 2 3 9" xfId="11094"/>
    <cellStyle name="20% - 强调文字颜色 6 2 3 9 2" xfId="3784"/>
    <cellStyle name="20% - 强调文字颜色 6 2 3 9 3" xfId="11097"/>
    <cellStyle name="20% - 强调文字颜色 6 2 3_11" xfId="11099"/>
    <cellStyle name="20% - 强调文字颜色 6 2 4" xfId="11102"/>
    <cellStyle name="20% - 强调文字颜色 6 2 4 10" xfId="11103"/>
    <cellStyle name="20% - 强调文字颜色 6 2 4 2" xfId="11105"/>
    <cellStyle name="20% - 强调文字颜色 6 2 4 2 2" xfId="11106"/>
    <cellStyle name="20% - 强调文字颜色 6 2 4 2 2 2" xfId="7303"/>
    <cellStyle name="20% - 强调文字颜色 6 2 4 2 2 2 2" xfId="7305"/>
    <cellStyle name="20% - 强调文字颜色 6 2 4 2 2 2 3" xfId="7307"/>
    <cellStyle name="20% - 强调文字颜色 6 2 4 2 2 3" xfId="7310"/>
    <cellStyle name="20% - 强调文字颜色 6 2 4 2 2 4" xfId="7315"/>
    <cellStyle name="20% - 强调文字颜色 6 2 4 2 3" xfId="2284"/>
    <cellStyle name="20% - 强调文字颜色 6 2 4 2 3 2" xfId="11109"/>
    <cellStyle name="20% - 强调文字颜色 6 2 4 2 3 2 2" xfId="11110"/>
    <cellStyle name="20% - 强调文字颜色 6 2 4 2 3 2 3" xfId="11111"/>
    <cellStyle name="20% - 强调文字颜色 6 2 4 2 3 3" xfId="11112"/>
    <cellStyle name="20% - 强调文字颜色 6 2 4 2 3 4" xfId="11114"/>
    <cellStyle name="20% - 强调文字颜色 6 2 4 2 4" xfId="2286"/>
    <cellStyle name="20% - 强调文字颜色 6 2 4 2 4 2" xfId="11116"/>
    <cellStyle name="20% - 强调文字颜色 6 2 4 2 4 2 2" xfId="1543"/>
    <cellStyle name="20% - 强调文字颜色 6 2 4 2 4 2 3" xfId="1547"/>
    <cellStyle name="20% - 强调文字颜色 6 2 4 2 4 3" xfId="11117"/>
    <cellStyle name="20% - 强调文字颜色 6 2 4 2 4 4" xfId="11118"/>
    <cellStyle name="20% - 强调文字颜色 6 2 4 2 5" xfId="11119"/>
    <cellStyle name="20% - 强调文字颜色 6 2 4 2 5 2" xfId="11120"/>
    <cellStyle name="20% - 强调文字颜色 6 2 4 2 5 3" xfId="11121"/>
    <cellStyle name="20% - 强调文字颜色 6 2 4 2 6" xfId="11122"/>
    <cellStyle name="20% - 强调文字颜色 6 2 4 2 7" xfId="11123"/>
    <cellStyle name="20% - 强调文字颜色 6 2 4 3" xfId="11124"/>
    <cellStyle name="20% - 强调文字颜色 6 2 4 3 2" xfId="11125"/>
    <cellStyle name="20% - 强调文字颜色 6 2 4 3 2 2" xfId="11128"/>
    <cellStyle name="20% - 强调文字颜色 6 2 4 3 2 2 2" xfId="11130"/>
    <cellStyle name="20% - 强调文字颜色 6 2 4 3 2 2 3" xfId="11133"/>
    <cellStyle name="20% - 强调文字颜色 6 2 4 3 2 3" xfId="11135"/>
    <cellStyle name="20% - 强调文字颜色 6 2 4 3 2 4" xfId="11138"/>
    <cellStyle name="20% - 强调文字颜色 6 2 4 3 3" xfId="11139"/>
    <cellStyle name="20% - 强调文字颜色 6 2 4 3 3 2" xfId="11141"/>
    <cellStyle name="20% - 强调文字颜色 6 2 4 3 3 3" xfId="11142"/>
    <cellStyle name="20% - 强调文字颜色 6 2 4 3 4" xfId="11143"/>
    <cellStyle name="20% - 强调文字颜色 6 2 4 3 5" xfId="11144"/>
    <cellStyle name="20% - 强调文字颜色 6 2 4 4" xfId="11146"/>
    <cellStyle name="20% - 强调文字颜色 6 2 4 4 2" xfId="11147"/>
    <cellStyle name="20% - 强调文字颜色 6 2 4 4 2 2" xfId="11149"/>
    <cellStyle name="20% - 强调文字颜色 6 2 4 4 2 3" xfId="11151"/>
    <cellStyle name="20% - 强调文字颜色 6 2 4 4 3" xfId="11152"/>
    <cellStyle name="20% - 强调文字颜色 6 2 4 4 4" xfId="11154"/>
    <cellStyle name="20% - 强调文字颜色 6 2 4 5" xfId="1292"/>
    <cellStyle name="20% - 强调文字颜色 6 2 4 5 2" xfId="4533"/>
    <cellStyle name="20% - 强调文字颜色 6 2 4 5 2 2" xfId="11155"/>
    <cellStyle name="20% - 强调文字颜色 6 2 4 5 2 3" xfId="11157"/>
    <cellStyle name="20% - 强调文字颜色 6 2 4 5 3" xfId="4537"/>
    <cellStyle name="20% - 强调文字颜色 6 2 4 5 4" xfId="11158"/>
    <cellStyle name="20% - 强调文字颜色 6 2 4 6" xfId="4544"/>
    <cellStyle name="20% - 强调文字颜色 6 2 4 6 2" xfId="11159"/>
    <cellStyle name="20% - 强调文字颜色 6 2 4 6 2 2" xfId="11161"/>
    <cellStyle name="20% - 强调文字颜色 6 2 4 6 2 3" xfId="11162"/>
    <cellStyle name="20% - 强调文字颜色 6 2 4 6 3" xfId="11163"/>
    <cellStyle name="20% - 强调文字颜色 6 2 4 6 4" xfId="11164"/>
    <cellStyle name="20% - 强调文字颜色 6 2 4 7" xfId="4550"/>
    <cellStyle name="20% - 强调文字颜色 6 2 4 7 2" xfId="11167"/>
    <cellStyle name="20% - 强调文字颜色 6 2 4 7 2 2" xfId="11168"/>
    <cellStyle name="20% - 强调文字颜色 6 2 4 7 2 3" xfId="11169"/>
    <cellStyle name="20% - 强调文字颜色 6 2 4 7 3" xfId="11171"/>
    <cellStyle name="20% - 强调文字颜色 6 2 4 7 4" xfId="11172"/>
    <cellStyle name="20% - 强调文字颜色 6 2 4 8" xfId="11174"/>
    <cellStyle name="20% - 强调文字颜色 6 2 4 8 2" xfId="11177"/>
    <cellStyle name="20% - 强调文字颜色 6 2 4 8 3" xfId="11180"/>
    <cellStyle name="20% - 强调文字颜色 6 2 4 9" xfId="11182"/>
    <cellStyle name="20% - 强调文字颜色 6 2 5" xfId="11183"/>
    <cellStyle name="20% - 强调文字颜色 6 2 5 2" xfId="11184"/>
    <cellStyle name="20% - 强调文字颜色 6 2 5 2 2" xfId="11186"/>
    <cellStyle name="20% - 强调文字颜色 6 2 5 2 2 2" xfId="7539"/>
    <cellStyle name="20% - 强调文字颜色 6 2 5 2 2 2 2" xfId="11187"/>
    <cellStyle name="20% - 强调文字颜色 6 2 5 2 2 2 3" xfId="11188"/>
    <cellStyle name="20% - 强调文字颜色 6 2 5 2 2 3" xfId="7544"/>
    <cellStyle name="20% - 强调文字颜色 6 2 5 2 2 4" xfId="11192"/>
    <cellStyle name="20% - 强调文字颜色 6 2 5 2 3" xfId="11193"/>
    <cellStyle name="20% - 强调文字颜色 6 2 5 2 3 2" xfId="11195"/>
    <cellStyle name="20% - 强调文字颜色 6 2 5 2 3 3" xfId="11197"/>
    <cellStyle name="20% - 强调文字颜色 6 2 5 2 4" xfId="11198"/>
    <cellStyle name="20% - 强调文字颜色 6 2 5 2 5" xfId="11199"/>
    <cellStyle name="20% - 强调文字颜色 6 2 5 3" xfId="11200"/>
    <cellStyle name="20% - 强调文字颜色 6 2 5 3 2" xfId="11201"/>
    <cellStyle name="20% - 强调文字颜色 6 2 5 3 2 2" xfId="11203"/>
    <cellStyle name="20% - 强调文字颜色 6 2 5 3 2 3" xfId="11204"/>
    <cellStyle name="20% - 强调文字颜色 6 2 5 3 3" xfId="11205"/>
    <cellStyle name="20% - 强调文字颜色 6 2 5 3 4" xfId="11207"/>
    <cellStyle name="20% - 强调文字颜色 6 2 5 4" xfId="11208"/>
    <cellStyle name="20% - 强调文字颜色 6 2 5 4 2" xfId="11209"/>
    <cellStyle name="20% - 强调文字颜色 6 2 5 4 2 2" xfId="11211"/>
    <cellStyle name="20% - 强调文字颜色 6 2 5 4 2 3" xfId="11213"/>
    <cellStyle name="20% - 强调文字颜色 6 2 5 4 3" xfId="11214"/>
    <cellStyle name="20% - 强调文字颜色 6 2 5 4 4" xfId="11216"/>
    <cellStyle name="20% - 强调文字颜色 6 2 5 5" xfId="4557"/>
    <cellStyle name="20% - 强调文字颜色 6 2 5 5 2" xfId="5530"/>
    <cellStyle name="20% - 强调文字颜色 6 2 5 5 2 2" xfId="11217"/>
    <cellStyle name="20% - 强调文字颜色 6 2 5 5 2 3" xfId="11218"/>
    <cellStyle name="20% - 强调文字颜色 6 2 5 5 3" xfId="6368"/>
    <cellStyle name="20% - 强调文字颜色 6 2 5 5 4" xfId="11220"/>
    <cellStyle name="20% - 强调文字颜色 6 2 5 6" xfId="4561"/>
    <cellStyle name="20% - 强调文字颜色 6 2 5 6 2" xfId="11221"/>
    <cellStyle name="20% - 强调文字颜色 6 2 5 6 3" xfId="11222"/>
    <cellStyle name="20% - 强调文字颜色 6 2 5 7" xfId="6372"/>
    <cellStyle name="20% - 强调文字颜色 6 2 5 8" xfId="11226"/>
    <cellStyle name="20% - 强调文字颜色 6 2 6" xfId="11227"/>
    <cellStyle name="20% - 强调文字颜色 6 2 6 2" xfId="11228"/>
    <cellStyle name="20% - 强调文字颜色 6 2 6 2 2" xfId="11230"/>
    <cellStyle name="20% - 强调文字颜色 6 2 6 2 2 2" xfId="11233"/>
    <cellStyle name="20% - 强调文字颜色 6 2 6 2 2 3" xfId="11235"/>
    <cellStyle name="20% - 强调文字颜色 6 2 6 2 3" xfId="11236"/>
    <cellStyle name="20% - 强调文字颜色 6 2 6 2 4" xfId="11237"/>
    <cellStyle name="20% - 强调文字颜色 6 2 6 3" xfId="11238"/>
    <cellStyle name="20% - 强调文字颜色 6 2 6 3 2" xfId="11239"/>
    <cellStyle name="20% - 强调文字颜色 6 2 6 3 2 2" xfId="11241"/>
    <cellStyle name="20% - 强调文字颜色 6 2 6 3 2 3" xfId="11242"/>
    <cellStyle name="20% - 强调文字颜色 6 2 6 3 3" xfId="11243"/>
    <cellStyle name="20% - 强调文字颜色 6 2 6 3 4" xfId="11244"/>
    <cellStyle name="20% - 强调文字颜色 6 2 6 4" xfId="11245"/>
    <cellStyle name="20% - 强调文字颜色 6 2 6 4 2" xfId="11246"/>
    <cellStyle name="20% - 强调文字颜色 6 2 6 4 2 2" xfId="11248"/>
    <cellStyle name="20% - 强调文字颜色 6 2 6 4 2 3" xfId="11249"/>
    <cellStyle name="20% - 强调文字颜色 6 2 6 4 3" xfId="11250"/>
    <cellStyle name="20% - 强调文字颜色 6 2 6 4 4" xfId="11252"/>
    <cellStyle name="20% - 强调文字颜色 6 2 6 5" xfId="6374"/>
    <cellStyle name="20% - 强调文字颜色 6 2 6 5 2" xfId="147"/>
    <cellStyle name="20% - 强调文字颜色 6 2 6 5 3" xfId="11253"/>
    <cellStyle name="20% - 强调文字颜色 6 2 6 6" xfId="6376"/>
    <cellStyle name="20% - 强调文字颜色 6 2 6 7" xfId="11254"/>
    <cellStyle name="20% - 强调文字颜色 6 2 7" xfId="11256"/>
    <cellStyle name="20% - 强调文字颜色 6 2 7 2" xfId="11258"/>
    <cellStyle name="20% - 强调文字颜色 6 2 7 2 2" xfId="11259"/>
    <cellStyle name="20% - 强调文字颜色 6 2 7 2 3" xfId="11260"/>
    <cellStyle name="20% - 强调文字颜色 6 2 7 3" xfId="11263"/>
    <cellStyle name="20% - 强调文字颜色 6 2 7 4" xfId="11264"/>
    <cellStyle name="20% - 强调文字颜色 6 2 8" xfId="11265"/>
    <cellStyle name="20% - 强调文字颜色 6 2 8 2" xfId="11266"/>
    <cellStyle name="20% - 强调文字颜色 6 2 8 2 2" xfId="11267"/>
    <cellStyle name="20% - 强调文字颜色 6 2 8 2 3" xfId="11268"/>
    <cellStyle name="20% - 强调文字颜色 6 2 8 3" xfId="11269"/>
    <cellStyle name="20% - 强调文字颜色 6 2 8 4" xfId="11272"/>
    <cellStyle name="20% - 强调文字颜色 6 2 9" xfId="11273"/>
    <cellStyle name="20% - 强调文字颜色 6 2 9 2" xfId="11274"/>
    <cellStyle name="20% - 强调文字颜色 6 2 9 2 2" xfId="11275"/>
    <cellStyle name="20% - 强调文字颜色 6 2 9 2 3" xfId="11277"/>
    <cellStyle name="20% - 强调文字颜色 6 2 9 3" xfId="11279"/>
    <cellStyle name="20% - 强调文字颜色 6 2 9 4" xfId="11280"/>
    <cellStyle name="20% - 强调文字颜色 6 2_11" xfId="6085"/>
    <cellStyle name="20% - 强调文字颜色 6 3" xfId="11283"/>
    <cellStyle name="20% - 强调文字颜色 6 3 10" xfId="11285"/>
    <cellStyle name="20% - 强调文字颜色 6 3 10 2" xfId="11287"/>
    <cellStyle name="20% - 强调文字颜色 6 3 10 2 2" xfId="11289"/>
    <cellStyle name="20% - 强调文字颜色 6 3 10 2 3" xfId="11292"/>
    <cellStyle name="20% - 强调文字颜色 6 3 10 3" xfId="11295"/>
    <cellStyle name="20% - 强调文字颜色 6 3 10 4" xfId="11297"/>
    <cellStyle name="20% - 强调文字颜色 6 3 11" xfId="11298"/>
    <cellStyle name="20% - 强调文字颜色 6 3 11 2" xfId="11300"/>
    <cellStyle name="20% - 强调文字颜色 6 3 11 2 2" xfId="11301"/>
    <cellStyle name="20% - 强调文字颜色 6 3 11 2 3" xfId="11303"/>
    <cellStyle name="20% - 强调文字颜色 6 3 11 3" xfId="11304"/>
    <cellStyle name="20% - 强调文字颜色 6 3 11 4" xfId="11305"/>
    <cellStyle name="20% - 强调文字颜色 6 3 12" xfId="11307"/>
    <cellStyle name="20% - 强调文字颜色 6 3 12 2" xfId="11310"/>
    <cellStyle name="20% - 强调文字颜色 6 3 12 2 2" xfId="11311"/>
    <cellStyle name="20% - 强调文字颜色 6 3 12 2 3" xfId="11313"/>
    <cellStyle name="20% - 强调文字颜色 6 3 12 3" xfId="11315"/>
    <cellStyle name="20% - 强调文字颜色 6 3 12 4" xfId="11316"/>
    <cellStyle name="20% - 强调文字颜色 6 3 13" xfId="11318"/>
    <cellStyle name="20% - 强调文字颜色 6 3 13 2" xfId="11320"/>
    <cellStyle name="20% - 强调文字颜色 6 3 13 2 2" xfId="11321"/>
    <cellStyle name="20% - 强调文字颜色 6 3 13 2 3" xfId="11323"/>
    <cellStyle name="20% - 强调文字颜色 6 3 13 3" xfId="11324"/>
    <cellStyle name="20% - 强调文字颜色 6 3 13 4" xfId="11325"/>
    <cellStyle name="20% - 强调文字颜色 6 3 14" xfId="11327"/>
    <cellStyle name="20% - 强调文字颜色 6 3 14 2" xfId="11328"/>
    <cellStyle name="20% - 强调文字颜色 6 3 14 2 2" xfId="11329"/>
    <cellStyle name="20% - 强调文字颜色 6 3 14 2 3" xfId="11331"/>
    <cellStyle name="20% - 强调文字颜色 6 3 14 3" xfId="11332"/>
    <cellStyle name="20% - 强调文字颜色 6 3 14 4" xfId="11333"/>
    <cellStyle name="20% - 强调文字颜色 6 3 15" xfId="11337"/>
    <cellStyle name="20% - 强调文字颜色 6 3 15 2" xfId="11339"/>
    <cellStyle name="20% - 强调文字颜色 6 3 15 3" xfId="11341"/>
    <cellStyle name="20% - 强调文字颜色 6 3 16" xfId="11344"/>
    <cellStyle name="20% - 强调文字颜色 6 3 17" xfId="11347"/>
    <cellStyle name="20% - 强调文字颜色 6 3 2" xfId="11350"/>
    <cellStyle name="20% - 强调文字颜色 6 3 2 10" xfId="11352"/>
    <cellStyle name="20% - 强调文字颜色 6 3 2 2" xfId="11353"/>
    <cellStyle name="20% - 强调文字颜色 6 3 2 2 2" xfId="11354"/>
    <cellStyle name="20% - 强调文字颜色 6 3 2 2 2 2" xfId="11355"/>
    <cellStyle name="20% - 强调文字颜色 6 3 2 2 2 2 2" xfId="11356"/>
    <cellStyle name="20% - 强调文字颜色 6 3 2 2 2 2 2 2" xfId="11357"/>
    <cellStyle name="20% - 强调文字颜色 6 3 2 2 2 2 2 3" xfId="11358"/>
    <cellStyle name="20% - 强调文字颜色 6 3 2 2 2 2 3" xfId="11359"/>
    <cellStyle name="20% - 强调文字颜色 6 3 2 2 2 2 4" xfId="11360"/>
    <cellStyle name="20% - 强调文字颜色 6 3 2 2 2 3" xfId="11361"/>
    <cellStyle name="20% - 强调文字颜色 6 3 2 2 2 3 2" xfId="11362"/>
    <cellStyle name="20% - 强调文字颜色 6 3 2 2 2 3 2 2" xfId="11363"/>
    <cellStyle name="20% - 强调文字颜色 6 3 2 2 2 3 2 3" xfId="11364"/>
    <cellStyle name="20% - 强调文字颜色 6 3 2 2 2 3 3" xfId="11365"/>
    <cellStyle name="20% - 强调文字颜色 6 3 2 2 2 3 4" xfId="11366"/>
    <cellStyle name="20% - 强调文字颜色 6 3 2 2 2 4" xfId="11367"/>
    <cellStyle name="20% - 强调文字颜色 6 3 2 2 2 4 2" xfId="11369"/>
    <cellStyle name="20% - 强调文字颜色 6 3 2 2 2 4 2 2" xfId="11370"/>
    <cellStyle name="20% - 强调文字颜色 6 3 2 2 2 4 2 3" xfId="11372"/>
    <cellStyle name="20% - 强调文字颜色 6 3 2 2 2 4 3" xfId="11374"/>
    <cellStyle name="20% - 强调文字颜色 6 3 2 2 2 4 4" xfId="11376"/>
    <cellStyle name="20% - 强调文字颜色 6 3 2 2 2 5" xfId="11378"/>
    <cellStyle name="20% - 强调文字颜色 6 3 2 2 2 5 2" xfId="11379"/>
    <cellStyle name="20% - 强调文字颜色 6 3 2 2 2 5 3" xfId="11381"/>
    <cellStyle name="20% - 强调文字颜色 6 3 2 2 2 6" xfId="11383"/>
    <cellStyle name="20% - 强调文字颜色 6 3 2 2 2 7" xfId="11385"/>
    <cellStyle name="20% - 强调文字颜色 6 3 2 2 3" xfId="3577"/>
    <cellStyle name="20% - 强调文字颜色 6 3 2 2 3 2" xfId="11387"/>
    <cellStyle name="20% - 强调文字颜色 6 3 2 2 3 2 2" xfId="11389"/>
    <cellStyle name="20% - 强调文字颜色 6 3 2 2 3 2 3" xfId="11391"/>
    <cellStyle name="20% - 强调文字颜色 6 3 2 2 3 3" xfId="11393"/>
    <cellStyle name="20% - 强调文字颜色 6 3 2 2 3 4" xfId="11395"/>
    <cellStyle name="20% - 强调文字颜色 6 3 2 2 4" xfId="3581"/>
    <cellStyle name="20% - 强调文字颜色 6 3 2 2 4 2" xfId="11396"/>
    <cellStyle name="20% - 强调文字颜色 6 3 2 2 4 2 2" xfId="426"/>
    <cellStyle name="20% - 强调文字颜色 6 3 2 2 4 2 3" xfId="460"/>
    <cellStyle name="20% - 强调文字颜色 6 3 2 2 4 3" xfId="11397"/>
    <cellStyle name="20% - 强调文字颜色 6 3 2 2 4 4" xfId="11398"/>
    <cellStyle name="20% - 强调文字颜色 6 3 2 2 5" xfId="11400"/>
    <cellStyle name="20% - 强调文字颜色 6 3 2 2 5 2" xfId="11401"/>
    <cellStyle name="20% - 强调文字颜色 6 3 2 2 5 2 2" xfId="11403"/>
    <cellStyle name="20% - 强调文字颜色 6 3 2 2 5 2 3" xfId="11405"/>
    <cellStyle name="20% - 强调文字颜色 6 3 2 2 5 3" xfId="11406"/>
    <cellStyle name="20% - 强调文字颜色 6 3 2 2 5 4" xfId="11407"/>
    <cellStyle name="20% - 强调文字颜色 6 3 2 2 6" xfId="11409"/>
    <cellStyle name="20% - 强调文字颜色 6 3 2 2 6 2" xfId="11410"/>
    <cellStyle name="20% - 强调文字颜色 6 3 2 2 6 2 2" xfId="11412"/>
    <cellStyle name="20% - 强调文字颜色 6 3 2 2 6 2 3" xfId="11414"/>
    <cellStyle name="20% - 强调文字颜色 6 3 2 2 6 3" xfId="11415"/>
    <cellStyle name="20% - 强调文字颜色 6 3 2 2 6 4" xfId="11417"/>
    <cellStyle name="20% - 强调文字颜色 6 3 2 2 7" xfId="11418"/>
    <cellStyle name="20% - 强调文字颜色 6 3 2 2 7 2" xfId="11419"/>
    <cellStyle name="20% - 强调文字颜色 6 3 2 2 7 3" xfId="11420"/>
    <cellStyle name="20% - 强调文字颜色 6 3 2 2 8" xfId="11421"/>
    <cellStyle name="20% - 强调文字颜色 6 3 2 2 9" xfId="11422"/>
    <cellStyle name="20% - 强调文字颜色 6 3 2 3" xfId="11423"/>
    <cellStyle name="20% - 强调文字颜色 6 3 2 3 2" xfId="11424"/>
    <cellStyle name="20% - 强调文字颜色 6 3 2 3 2 2" xfId="11425"/>
    <cellStyle name="20% - 强调文字颜色 6 3 2 3 2 2 2" xfId="11427"/>
    <cellStyle name="20% - 强调文字颜色 6 3 2 3 2 2 2 2" xfId="11428"/>
    <cellStyle name="20% - 强调文字颜色 6 3 2 3 2 2 2 3" xfId="11430"/>
    <cellStyle name="20% - 强调文字颜色 6 3 2 3 2 2 3" xfId="11431"/>
    <cellStyle name="20% - 强调文字颜色 6 3 2 3 2 2 4" xfId="11432"/>
    <cellStyle name="20% - 强调文字颜色 6 3 2 3 2 3" xfId="11433"/>
    <cellStyle name="20% - 强调文字颜色 6 3 2 3 2 3 2" xfId="11434"/>
    <cellStyle name="20% - 强调文字颜色 6 3 2 3 2 3 3" xfId="11435"/>
    <cellStyle name="20% - 强调文字颜色 6 3 2 3 2 4" xfId="11436"/>
    <cellStyle name="20% - 强调文字颜色 6 3 2 3 2 5" xfId="11437"/>
    <cellStyle name="20% - 强调文字颜色 6 3 2 3 3" xfId="11438"/>
    <cellStyle name="20% - 强调文字颜色 6 3 2 3 3 2" xfId="11440"/>
    <cellStyle name="20% - 强调文字颜色 6 3 2 3 3 2 2" xfId="11442"/>
    <cellStyle name="20% - 强调文字颜色 6 3 2 3 3 2 3" xfId="11443"/>
    <cellStyle name="20% - 强调文字颜色 6 3 2 3 3 3" xfId="11445"/>
    <cellStyle name="20% - 强调文字颜色 6 3 2 3 3 4" xfId="11447"/>
    <cellStyle name="20% - 强调文字颜色 6 3 2 3 4" xfId="11448"/>
    <cellStyle name="20% - 强调文字颜色 6 3 2 3 4 2" xfId="11449"/>
    <cellStyle name="20% - 强调文字颜色 6 3 2 3 4 2 2" xfId="11451"/>
    <cellStyle name="20% - 强调文字颜色 6 3 2 3 4 2 3" xfId="11452"/>
    <cellStyle name="20% - 强调文字颜色 6 3 2 3 4 3" xfId="11453"/>
    <cellStyle name="20% - 强调文字颜色 6 3 2 3 4 4" xfId="11454"/>
    <cellStyle name="20% - 强调文字颜色 6 3 2 3 5" xfId="11455"/>
    <cellStyle name="20% - 强调文字颜色 6 3 2 3 5 2" xfId="11456"/>
    <cellStyle name="20% - 强调文字颜色 6 3 2 3 5 3" xfId="11457"/>
    <cellStyle name="20% - 强调文字颜色 6 3 2 3 6" xfId="11459"/>
    <cellStyle name="20% - 强调文字颜色 6 3 2 3 7" xfId="11461"/>
    <cellStyle name="20% - 强调文字颜色 6 3 2 4" xfId="11462"/>
    <cellStyle name="20% - 强调文字颜色 6 3 2 4 2" xfId="11463"/>
    <cellStyle name="20% - 强调文字颜色 6 3 2 4 2 2" xfId="11464"/>
    <cellStyle name="20% - 强调文字颜色 6 3 2 4 2 2 2" xfId="11465"/>
    <cellStyle name="20% - 强调文字颜色 6 3 2 4 2 2 3" xfId="11466"/>
    <cellStyle name="20% - 强调文字颜色 6 3 2 4 2 3" xfId="11467"/>
    <cellStyle name="20% - 强调文字颜色 6 3 2 4 2 4" xfId="11468"/>
    <cellStyle name="20% - 强调文字颜色 6 3 2 4 3" xfId="11469"/>
    <cellStyle name="20% - 强调文字颜色 6 3 2 4 3 2" xfId="11470"/>
    <cellStyle name="20% - 强调文字颜色 6 3 2 4 3 3" xfId="11472"/>
    <cellStyle name="20% - 强调文字颜色 6 3 2 4 4" xfId="11474"/>
    <cellStyle name="20% - 强调文字颜色 6 3 2 4 5" xfId="2971"/>
    <cellStyle name="20% - 强调文字颜色 6 3 2 5" xfId="11475"/>
    <cellStyle name="20% - 强调文字颜色 6 3 2 5 2" xfId="11477"/>
    <cellStyle name="20% - 强调文字颜色 6 3 2 5 2 2" xfId="11479"/>
    <cellStyle name="20% - 强调文字颜色 6 3 2 5 2 3" xfId="11480"/>
    <cellStyle name="20% - 强调文字颜色 6 3 2 5 3" xfId="11481"/>
    <cellStyle name="20% - 强调文字颜色 6 3 2 5 4" xfId="11483"/>
    <cellStyle name="20% - 强调文字颜色 6 3 2 6" xfId="11484"/>
    <cellStyle name="20% - 强调文字颜色 6 3 2 6 2" xfId="11486"/>
    <cellStyle name="20% - 强调文字颜色 6 3 2 6 2 2" xfId="11487"/>
    <cellStyle name="20% - 强调文字颜色 6 3 2 6 2 3" xfId="11488"/>
    <cellStyle name="20% - 强调文字颜色 6 3 2 6 3" xfId="11489"/>
    <cellStyle name="20% - 强调文字颜色 6 3 2 6 4" xfId="11491"/>
    <cellStyle name="20% - 强调文字颜色 6 3 2 7" xfId="11493"/>
    <cellStyle name="20% - 强调文字颜色 6 3 2 7 2" xfId="11496"/>
    <cellStyle name="20% - 强调文字颜色 6 3 2 7 2 2" xfId="11497"/>
    <cellStyle name="20% - 强调文字颜色 6 3 2 7 2 3" xfId="11498"/>
    <cellStyle name="20% - 强调文字颜色 6 3 2 7 3" xfId="11499"/>
    <cellStyle name="20% - 强调文字颜色 6 3 2 7 4" xfId="11501"/>
    <cellStyle name="20% - 强调文字颜色 6 3 2 8" xfId="11503"/>
    <cellStyle name="20% - 强调文字颜色 6 3 2 8 2" xfId="11504"/>
    <cellStyle name="20% - 强调文字颜色 6 3 2 8 3" xfId="11505"/>
    <cellStyle name="20% - 强调文字颜色 6 3 2 9" xfId="11506"/>
    <cellStyle name="20% - 强调文字颜色 6 3 2_11" xfId="11507"/>
    <cellStyle name="20% - 强调文字颜色 6 3 3" xfId="11512"/>
    <cellStyle name="20% - 强调文字颜色 6 3 3 10" xfId="11514"/>
    <cellStyle name="20% - 强调文字颜色 6 3 3 2" xfId="11515"/>
    <cellStyle name="20% - 强调文字颜色 6 3 3 2 2" xfId="11516"/>
    <cellStyle name="20% - 强调文字颜色 6 3 3 2 2 2" xfId="11518"/>
    <cellStyle name="20% - 强调文字颜色 6 3 3 2 2 2 2" xfId="11519"/>
    <cellStyle name="20% - 强调文字颜色 6 3 3 2 2 2 2 2" xfId="11520"/>
    <cellStyle name="20% - 强调文字颜色 6 3 3 2 2 2 2 3" xfId="11521"/>
    <cellStyle name="20% - 强调文字颜色 6 3 3 2 2 2 3" xfId="11522"/>
    <cellStyle name="20% - 强调文字颜色 6 3 3 2 2 2 4" xfId="11523"/>
    <cellStyle name="20% - 强调文字颜色 6 3 3 2 2 3" xfId="11524"/>
    <cellStyle name="20% - 强调文字颜色 6 3 3 2 2 3 2" xfId="11525"/>
    <cellStyle name="20% - 强调文字颜色 6 3 3 2 2 3 2 2" xfId="1746"/>
    <cellStyle name="20% - 强调文字颜色 6 3 3 2 2 3 2 3" xfId="11526"/>
    <cellStyle name="20% - 强调文字颜色 6 3 3 2 2 3 3" xfId="11527"/>
    <cellStyle name="20% - 强调文字颜色 6 3 3 2 2 3 4" xfId="11528"/>
    <cellStyle name="20% - 强调文字颜色 6 3 3 2 2 4" xfId="11529"/>
    <cellStyle name="20% - 强调文字颜色 6 3 3 2 2 4 2" xfId="11531"/>
    <cellStyle name="20% - 强调文字颜色 6 3 3 2 2 4 2 2" xfId="11532"/>
    <cellStyle name="20% - 强调文字颜色 6 3 3 2 2 4 2 3" xfId="11533"/>
    <cellStyle name="20% - 强调文字颜色 6 3 3 2 2 4 3" xfId="11534"/>
    <cellStyle name="20% - 强调文字颜色 6 3 3 2 2 4 4" xfId="11535"/>
    <cellStyle name="20% - 强调文字颜色 6 3 3 2 2 5" xfId="11536"/>
    <cellStyle name="20% - 强调文字颜色 6 3 3 2 2 5 2" xfId="11537"/>
    <cellStyle name="20% - 强调文字颜色 6 3 3 2 2 5 3" xfId="11538"/>
    <cellStyle name="20% - 强调文字颜色 6 3 3 2 2 6" xfId="11539"/>
    <cellStyle name="20% - 强调文字颜色 6 3 3 2 2 7" xfId="11542"/>
    <cellStyle name="20% - 强调文字颜色 6 3 3 2 3" xfId="3594"/>
    <cellStyle name="20% - 强调文字颜色 6 3 3 2 3 2" xfId="11544"/>
    <cellStyle name="20% - 强调文字颜色 6 3 3 2 3 2 2" xfId="11545"/>
    <cellStyle name="20% - 强调文字颜色 6 3 3 2 3 2 3" xfId="11546"/>
    <cellStyle name="20% - 强调文字颜色 6 3 3 2 3 3" xfId="11547"/>
    <cellStyle name="20% - 强调文字颜色 6 3 3 2 3 4" xfId="11548"/>
    <cellStyle name="20% - 强调文字颜色 6 3 3 2 4" xfId="3597"/>
    <cellStyle name="20% - 强调文字颜色 6 3 3 2 4 2" xfId="11550"/>
    <cellStyle name="20% - 强调文字颜色 6 3 3 2 4 2 2" xfId="11551"/>
    <cellStyle name="20% - 强调文字颜色 6 3 3 2 4 2 3" xfId="11552"/>
    <cellStyle name="20% - 强调文字颜色 6 3 3 2 4 3" xfId="11553"/>
    <cellStyle name="20% - 强调文字颜色 6 3 3 2 4 4" xfId="11554"/>
    <cellStyle name="20% - 强调文字颜色 6 3 3 2 5" xfId="8800"/>
    <cellStyle name="20% - 强调文字颜色 6 3 3 2 5 2" xfId="11556"/>
    <cellStyle name="20% - 强调文字颜色 6 3 3 2 5 2 2" xfId="11557"/>
    <cellStyle name="20% - 强调文字颜色 6 3 3 2 5 2 3" xfId="11558"/>
    <cellStyle name="20% - 强调文字颜色 6 3 3 2 5 3" xfId="11559"/>
    <cellStyle name="20% - 强调文字颜色 6 3 3 2 5 4" xfId="7900"/>
    <cellStyle name="20% - 强调文字颜色 6 3 3 2 6" xfId="8802"/>
    <cellStyle name="20% - 强调文字颜色 6 3 3 2 6 2" xfId="11560"/>
    <cellStyle name="20% - 强调文字颜色 6 3 3 2 6 2 2" xfId="5048"/>
    <cellStyle name="20% - 强调文字颜色 6 3 3 2 6 2 3" xfId="5051"/>
    <cellStyle name="20% - 强调文字颜色 6 3 3 2 6 3" xfId="11561"/>
    <cellStyle name="20% - 强调文字颜色 6 3 3 2 6 4" xfId="11562"/>
    <cellStyle name="20% - 强调文字颜色 6 3 3 2 7" xfId="11563"/>
    <cellStyle name="20% - 强调文字颜色 6 3 3 2 7 2" xfId="11564"/>
    <cellStyle name="20% - 强调文字颜色 6 3 3 2 7 3" xfId="11565"/>
    <cellStyle name="20% - 强调文字颜色 6 3 3 2 8" xfId="11566"/>
    <cellStyle name="20% - 强调文字颜色 6 3 3 2 9" xfId="11567"/>
    <cellStyle name="20% - 强调文字颜色 6 3 3 3" xfId="11569"/>
    <cellStyle name="20% - 强调文字颜色 6 3 3 3 2" xfId="11570"/>
    <cellStyle name="20% - 强调文字颜色 6 3 3 3 2 2" xfId="11572"/>
    <cellStyle name="20% - 强调文字颜色 6 3 3 3 2 2 2" xfId="8917"/>
    <cellStyle name="20% - 强调文字颜色 6 3 3 3 2 2 2 2" xfId="11573"/>
    <cellStyle name="20% - 强调文字颜色 6 3 3 3 2 2 2 3" xfId="11574"/>
    <cellStyle name="20% - 强调文字颜色 6 3 3 3 2 2 3" xfId="11575"/>
    <cellStyle name="20% - 强调文字颜色 6 3 3 3 2 2 4" xfId="11576"/>
    <cellStyle name="20% - 强调文字颜色 6 3 3 3 2 3" xfId="11577"/>
    <cellStyle name="20% - 强调文字颜色 6 3 3 3 2 3 2" xfId="8930"/>
    <cellStyle name="20% - 强调文字颜色 6 3 3 3 2 3 3" xfId="11578"/>
    <cellStyle name="20% - 强调文字颜色 6 3 3 3 2 4" xfId="11579"/>
    <cellStyle name="20% - 强调文字颜色 6 3 3 3 2 5" xfId="11580"/>
    <cellStyle name="20% - 强调文字颜色 6 3 3 3 3" xfId="11581"/>
    <cellStyle name="20% - 强调文字颜色 6 3 3 3 3 2" xfId="11583"/>
    <cellStyle name="20% - 强调文字颜色 6 3 3 3 3 2 2" xfId="11584"/>
    <cellStyle name="20% - 强调文字颜色 6 3 3 3 3 2 3" xfId="11585"/>
    <cellStyle name="20% - 强调文字颜色 6 3 3 3 3 3" xfId="11586"/>
    <cellStyle name="20% - 强调文字颜色 6 3 3 3 3 4" xfId="11587"/>
    <cellStyle name="20% - 强调文字颜色 6 3 3 3 4" xfId="11588"/>
    <cellStyle name="20% - 强调文字颜色 6 3 3 3 4 2" xfId="11590"/>
    <cellStyle name="20% - 强调文字颜色 6 3 3 3 4 2 2" xfId="11591"/>
    <cellStyle name="20% - 强调文字颜色 6 3 3 3 4 2 3" xfId="11592"/>
    <cellStyle name="20% - 强调文字颜色 6 3 3 3 4 3" xfId="11593"/>
    <cellStyle name="20% - 强调文字颜色 6 3 3 3 4 4" xfId="11595"/>
    <cellStyle name="20% - 强调文字颜色 6 3 3 3 5" xfId="11596"/>
    <cellStyle name="20% - 强调文字颜色 6 3 3 3 5 2" xfId="11597"/>
    <cellStyle name="20% - 强调文字颜色 6 3 3 3 5 3" xfId="11598"/>
    <cellStyle name="20% - 强调文字颜色 6 3 3 3 6" xfId="11600"/>
    <cellStyle name="20% - 强调文字颜色 6 3 3 3 7" xfId="11602"/>
    <cellStyle name="20% - 强调文字颜色 6 3 3 4" xfId="11603"/>
    <cellStyle name="20% - 强调文字颜色 6 3 3 4 2" xfId="11604"/>
    <cellStyle name="20% - 强调文字颜色 6 3 3 4 2 2" xfId="11606"/>
    <cellStyle name="20% - 强调文字颜色 6 3 3 4 2 2 2" xfId="11608"/>
    <cellStyle name="20% - 强调文字颜色 6 3 3 4 2 2 3" xfId="11610"/>
    <cellStyle name="20% - 强调文字颜色 6 3 3 4 2 3" xfId="11611"/>
    <cellStyle name="20% - 强调文字颜色 6 3 3 4 2 4" xfId="11612"/>
    <cellStyle name="20% - 强调文字颜色 6 3 3 4 3" xfId="11613"/>
    <cellStyle name="20% - 强调文字颜色 6 3 3 4 3 2" xfId="11614"/>
    <cellStyle name="20% - 强调文字颜色 6 3 3 4 3 3" xfId="11615"/>
    <cellStyle name="20% - 强调文字颜色 6 3 3 4 4" xfId="11617"/>
    <cellStyle name="20% - 强调文字颜色 6 3 3 4 5" xfId="3084"/>
    <cellStyle name="20% - 强调文字颜色 6 3 3 5" xfId="1308"/>
    <cellStyle name="20% - 强调文字颜色 6 3 3 5 2" xfId="11619"/>
    <cellStyle name="20% - 强调文字颜色 6 3 3 5 2 2" xfId="11621"/>
    <cellStyle name="20% - 强调文字颜色 6 3 3 5 2 3" xfId="10119"/>
    <cellStyle name="20% - 强调文字颜色 6 3 3 5 3" xfId="11623"/>
    <cellStyle name="20% - 强调文字颜色 6 3 3 5 4" xfId="11624"/>
    <cellStyle name="20% - 强调文字颜色 6 3 3 6" xfId="563"/>
    <cellStyle name="20% - 强调文字颜色 6 3 3 6 2" xfId="11627"/>
    <cellStyle name="20% - 强调文字颜色 6 3 3 6 2 2" xfId="11628"/>
    <cellStyle name="20% - 强调文字颜色 6 3 3 6 2 3" xfId="11629"/>
    <cellStyle name="20% - 强调文字颜色 6 3 3 6 3" xfId="11631"/>
    <cellStyle name="20% - 强调文字颜色 6 3 3 6 4" xfId="11632"/>
    <cellStyle name="20% - 强调文字颜色 6 3 3 7" xfId="11633"/>
    <cellStyle name="20% - 强调文字颜色 6 3 3 7 2" xfId="11637"/>
    <cellStyle name="20% - 强调文字颜色 6 3 3 7 2 2" xfId="11638"/>
    <cellStyle name="20% - 强调文字颜色 6 3 3 7 2 3" xfId="11639"/>
    <cellStyle name="20% - 强调文字颜色 6 3 3 7 3" xfId="11642"/>
    <cellStyle name="20% - 强调文字颜色 6 3 3 7 4" xfId="11643"/>
    <cellStyle name="20% - 强调文字颜色 6 3 3 8" xfId="11644"/>
    <cellStyle name="20% - 强调文字颜色 6 3 3 8 2" xfId="11647"/>
    <cellStyle name="20% - 强调文字颜色 6 3 3 8 3" xfId="11651"/>
    <cellStyle name="20% - 强调文字颜色 6 3 3 9" xfId="11652"/>
    <cellStyle name="20% - 强调文字颜色 6 3 3_11" xfId="11655"/>
    <cellStyle name="20% - 强调文字颜色 6 3 4" xfId="11657"/>
    <cellStyle name="20% - 强调文字颜色 6 3 4 2" xfId="11658"/>
    <cellStyle name="20% - 强调文字颜色 6 3 4 2 2" xfId="11659"/>
    <cellStyle name="20% - 强调文字颜色 6 3 4 2 2 2" xfId="7990"/>
    <cellStyle name="20% - 强调文字颜色 6 3 4 2 2 2 2" xfId="11660"/>
    <cellStyle name="20% - 强调文字颜色 6 3 4 2 2 2 3" xfId="11662"/>
    <cellStyle name="20% - 强调文字颜色 6 3 4 2 2 3" xfId="7992"/>
    <cellStyle name="20% - 强调文字颜色 6 3 4 2 2 4" xfId="11663"/>
    <cellStyle name="20% - 强调文字颜色 6 3 4 2 3" xfId="3606"/>
    <cellStyle name="20% - 强调文字颜色 6 3 4 2 3 2" xfId="11665"/>
    <cellStyle name="20% - 强调文字颜色 6 3 4 2 3 2 2" xfId="11666"/>
    <cellStyle name="20% - 强调文字颜色 6 3 4 2 3 2 3" xfId="11668"/>
    <cellStyle name="20% - 强调文字颜色 6 3 4 2 3 3" xfId="11669"/>
    <cellStyle name="20% - 强调文字颜色 6 3 4 2 3 4" xfId="11670"/>
    <cellStyle name="20% - 强调文字颜色 6 3 4 2 4" xfId="3608"/>
    <cellStyle name="20% - 强调文字颜色 6 3 4 2 4 2" xfId="11672"/>
    <cellStyle name="20% - 强调文字颜色 6 3 4 2 4 2 2" xfId="11673"/>
    <cellStyle name="20% - 强调文字颜色 6 3 4 2 4 2 3" xfId="11674"/>
    <cellStyle name="20% - 强调文字颜色 6 3 4 2 4 3" xfId="11675"/>
    <cellStyle name="20% - 强调文字颜色 6 3 4 2 4 4" xfId="11676"/>
    <cellStyle name="20% - 强调文字颜色 6 3 4 2 5" xfId="11677"/>
    <cellStyle name="20% - 强调文字颜色 6 3 4 2 5 2" xfId="11678"/>
    <cellStyle name="20% - 强调文字颜色 6 3 4 2 5 3" xfId="11679"/>
    <cellStyle name="20% - 强调文字颜色 6 3 4 2 6" xfId="11680"/>
    <cellStyle name="20% - 强调文字颜色 6 3 4 2 7" xfId="11681"/>
    <cellStyle name="20% - 强调文字颜色 6 3 4 3" xfId="11682"/>
    <cellStyle name="20% - 强调文字颜色 6 3 4 3 2" xfId="11683"/>
    <cellStyle name="20% - 强调文字颜色 6 3 4 3 2 2" xfId="11685"/>
    <cellStyle name="20% - 强调文字颜色 6 3 4 3 2 3" xfId="11686"/>
    <cellStyle name="20% - 强调文字颜色 6 3 4 3 3" xfId="11688"/>
    <cellStyle name="20% - 强调文字颜色 6 3 4 3 4" xfId="11690"/>
    <cellStyle name="20% - 强调文字颜色 6 3 4 4" xfId="11692"/>
    <cellStyle name="20% - 强调文字颜色 6 3 4 4 2" xfId="11693"/>
    <cellStyle name="20% - 强调文字颜色 6 3 4 4 2 2" xfId="11694"/>
    <cellStyle name="20% - 强调文字颜色 6 3 4 4 2 3" xfId="11695"/>
    <cellStyle name="20% - 强调文字颜色 6 3 4 4 3" xfId="11696"/>
    <cellStyle name="20% - 强调文字颜色 6 3 4 4 4" xfId="11698"/>
    <cellStyle name="20% - 强调文字颜色 6 3 4 5" xfId="11701"/>
    <cellStyle name="20% - 强调文字颜色 6 3 4 5 2" xfId="11702"/>
    <cellStyle name="20% - 强调文字颜色 6 3 4 5 2 2" xfId="11704"/>
    <cellStyle name="20% - 强调文字颜色 6 3 4 5 2 3" xfId="5204"/>
    <cellStyle name="20% - 强调文字颜色 6 3 4 5 3" xfId="11705"/>
    <cellStyle name="20% - 强调文字颜色 6 3 4 5 4" xfId="11706"/>
    <cellStyle name="20% - 强调文字颜色 6 3 4 6" xfId="11708"/>
    <cellStyle name="20% - 强调文字颜色 6 3 4 6 2" xfId="11710"/>
    <cellStyle name="20% - 强调文字颜色 6 3 4 6 2 2" xfId="11711"/>
    <cellStyle name="20% - 强调文字颜色 6 3 4 6 2 3" xfId="2673"/>
    <cellStyle name="20% - 强调文字颜色 6 3 4 6 3" xfId="11712"/>
    <cellStyle name="20% - 强调文字颜色 6 3 4 6 4" xfId="11713"/>
    <cellStyle name="20% - 强调文字颜色 6 3 4 7" xfId="11714"/>
    <cellStyle name="20% - 强调文字颜色 6 3 4 7 2" xfId="11718"/>
    <cellStyle name="20% - 强调文字颜色 6 3 4 7 3" xfId="11720"/>
    <cellStyle name="20% - 强调文字颜色 6 3 4 8" xfId="11722"/>
    <cellStyle name="20% - 强调文字颜色 6 3 4 9" xfId="11723"/>
    <cellStyle name="20% - 强调文字颜色 6 3 5" xfId="11726"/>
    <cellStyle name="20% - 强调文字颜色 6 3 5 2" xfId="11727"/>
    <cellStyle name="20% - 强调文字颜色 6 3 5 2 2" xfId="11729"/>
    <cellStyle name="20% - 强调文字颜色 6 3 5 2 2 2" xfId="8164"/>
    <cellStyle name="20% - 强调文字颜色 6 3 5 2 2 2 2" xfId="6916"/>
    <cellStyle name="20% - 强调文字颜色 6 3 5 2 2 2 3" xfId="6920"/>
    <cellStyle name="20% - 强调文字颜色 6 3 5 2 2 3" xfId="8166"/>
    <cellStyle name="20% - 强调文字颜色 6 3 5 2 2 4" xfId="11731"/>
    <cellStyle name="20% - 强调文字颜色 6 3 5 2 3" xfId="11732"/>
    <cellStyle name="20% - 强调文字颜色 6 3 5 2 3 2" xfId="7228"/>
    <cellStyle name="20% - 强调文字颜色 6 3 5 2 3 3" xfId="11733"/>
    <cellStyle name="20% - 强调文字颜色 6 3 5 2 4" xfId="11734"/>
    <cellStyle name="20% - 强调文字颜色 6 3 5 2 5" xfId="11735"/>
    <cellStyle name="20% - 强调文字颜色 6 3 5 3" xfId="11736"/>
    <cellStyle name="20% - 强调文字颜色 6 3 5 3 2" xfId="11737"/>
    <cellStyle name="20% - 强调文字颜色 6 3 5 3 2 2" xfId="11739"/>
    <cellStyle name="20% - 强调文字颜色 6 3 5 3 2 3" xfId="11741"/>
    <cellStyle name="20% - 强调文字颜色 6 3 5 3 3" xfId="11742"/>
    <cellStyle name="20% - 强调文字颜色 6 3 5 3 4" xfId="11743"/>
    <cellStyle name="20% - 强调文字颜色 6 3 5 4" xfId="11744"/>
    <cellStyle name="20% - 强调文字颜色 6 3 5 4 2" xfId="11745"/>
    <cellStyle name="20% - 强调文字颜色 6 3 5 4 2 2" xfId="11746"/>
    <cellStyle name="20% - 强调文字颜色 6 3 5 4 2 3" xfId="11747"/>
    <cellStyle name="20% - 强调文字颜色 6 3 5 4 3" xfId="11748"/>
    <cellStyle name="20% - 强调文字颜色 6 3 5 4 4" xfId="11750"/>
    <cellStyle name="20% - 强调文字颜色 6 3 5 5" xfId="11751"/>
    <cellStyle name="20% - 强调文字颜色 6 3 5 5 2" xfId="11752"/>
    <cellStyle name="20% - 强调文字颜色 6 3 5 5 3" xfId="11753"/>
    <cellStyle name="20% - 强调文字颜色 6 3 5 6" xfId="11754"/>
    <cellStyle name="20% - 强调文字颜色 6 3 5 7" xfId="11756"/>
    <cellStyle name="20% - 强调文字颜色 6 3 6" xfId="11758"/>
    <cellStyle name="20% - 强调文字颜色 6 3 6 2" xfId="11759"/>
    <cellStyle name="20% - 强调文字颜色 6 3 6 2 2" xfId="11761"/>
    <cellStyle name="20% - 强调文字颜色 6 3 6 2 2 2" xfId="11763"/>
    <cellStyle name="20% - 强调文字颜色 6 3 6 2 2 3" xfId="11765"/>
    <cellStyle name="20% - 强调文字颜色 6 3 6 2 3" xfId="11766"/>
    <cellStyle name="20% - 强调文字颜色 6 3 6 2 4" xfId="11767"/>
    <cellStyle name="20% - 强调文字颜色 6 3 6 3" xfId="11768"/>
    <cellStyle name="20% - 强调文字颜色 6 3 6 3 2" xfId="11769"/>
    <cellStyle name="20% - 强调文字颜色 6 3 6 3 2 2" xfId="11770"/>
    <cellStyle name="20% - 强调文字颜色 6 3 6 3 2 3" xfId="11771"/>
    <cellStyle name="20% - 强调文字颜色 6 3 6 3 3" xfId="11772"/>
    <cellStyle name="20% - 强调文字颜色 6 3 6 3 4" xfId="11773"/>
    <cellStyle name="20% - 强调文字颜色 6 3 6 4" xfId="11774"/>
    <cellStyle name="20% - 强调文字颜色 6 3 6 4 2" xfId="11775"/>
    <cellStyle name="20% - 强调文字颜色 6 3 6 4 3" xfId="11776"/>
    <cellStyle name="20% - 强调文字颜色 6 3 6 5" xfId="11777"/>
    <cellStyle name="20% - 强调文字颜色 6 3 6 6" xfId="11779"/>
    <cellStyle name="20% - 强调文字颜色 6 3 7" xfId="11782"/>
    <cellStyle name="20% - 强调文字颜色 6 3 7 2" xfId="11783"/>
    <cellStyle name="20% - 强调文字颜色 6 3 7 2 2" xfId="11784"/>
    <cellStyle name="20% - 强调文字颜色 6 3 7 2 3" xfId="11786"/>
    <cellStyle name="20% - 强调文字颜色 6 3 7 3" xfId="11788"/>
    <cellStyle name="20% - 强调文字颜色 6 3 7 4" xfId="11789"/>
    <cellStyle name="20% - 强调文字颜色 6 3 8" xfId="11791"/>
    <cellStyle name="20% - 强调文字颜色 6 3 8 2" xfId="11792"/>
    <cellStyle name="20% - 强调文字颜色 6 3 8 2 2" xfId="11793"/>
    <cellStyle name="20% - 强调文字颜色 6 3 8 2 3" xfId="11794"/>
    <cellStyle name="20% - 强调文字颜色 6 3 8 3" xfId="11795"/>
    <cellStyle name="20% - 强调文字颜色 6 3 8 4" xfId="11797"/>
    <cellStyle name="20% - 强调文字颜色 6 3 9" xfId="11798"/>
    <cellStyle name="20% - 强调文字颜色 6 3 9 2" xfId="11799"/>
    <cellStyle name="20% - 强调文字颜色 6 3 9 2 2" xfId="11800"/>
    <cellStyle name="20% - 强调文字颜色 6 3 9 2 3" xfId="11801"/>
    <cellStyle name="20% - 强调文字颜色 6 3 9 3" xfId="11804"/>
    <cellStyle name="20% - 强调文字颜色 6 3 9 4" xfId="11805"/>
    <cellStyle name="20% - 强调文字颜色 6 3_11" xfId="10518"/>
    <cellStyle name="20% - 强调文字颜色 6 4" xfId="11806"/>
    <cellStyle name="20% - 强调文字颜色 6 4 10" xfId="11808"/>
    <cellStyle name="20% - 强调文字颜色 6 4 11" xfId="11809"/>
    <cellStyle name="20% - 强调文字颜色 6 4 2" xfId="11810"/>
    <cellStyle name="20% - 强调文字颜色 6 4 2 2" xfId="11811"/>
    <cellStyle name="20% - 强调文字颜色 6 4 2 2 2" xfId="11812"/>
    <cellStyle name="20% - 强调文字颜色 6 4 2 2 2 2" xfId="11813"/>
    <cellStyle name="20% - 强调文字颜色 6 4 2 2 2 2 2" xfId="11814"/>
    <cellStyle name="20% - 强调文字颜色 6 4 2 2 2 2 3" xfId="11815"/>
    <cellStyle name="20% - 强调文字颜色 6 4 2 2 2 3" xfId="10623"/>
    <cellStyle name="20% - 强调文字颜色 6 4 2 2 2 4" xfId="10634"/>
    <cellStyle name="20% - 强调文字颜色 6 4 2 2 3" xfId="11816"/>
    <cellStyle name="20% - 强调文字颜色 6 4 2 2 3 2" xfId="11818"/>
    <cellStyle name="20% - 强调文字颜色 6 4 2 2 3 2 2" xfId="11819"/>
    <cellStyle name="20% - 强调文字颜色 6 4 2 2 3 2 3" xfId="11821"/>
    <cellStyle name="20% - 强调文字颜色 6 4 2 2 3 3" xfId="10647"/>
    <cellStyle name="20% - 强调文字颜色 6 4 2 2 3 4" xfId="10658"/>
    <cellStyle name="20% - 强调文字颜色 6 4 2 2 4" xfId="11822"/>
    <cellStyle name="20% - 强调文字颜色 6 4 2 2 4 2" xfId="11823"/>
    <cellStyle name="20% - 强调文字颜色 6 4 2 2 4 2 2" xfId="11824"/>
    <cellStyle name="20% - 强调文字颜色 6 4 2 2 4 2 3" xfId="11826"/>
    <cellStyle name="20% - 强调文字颜色 6 4 2 2 4 3" xfId="10670"/>
    <cellStyle name="20% - 强调文字颜色 6 4 2 2 4 4" xfId="10680"/>
    <cellStyle name="20% - 强调文字颜色 6 4 2 2 5" xfId="11828"/>
    <cellStyle name="20% - 强调文字颜色 6 4 2 2 5 2" xfId="11829"/>
    <cellStyle name="20% - 强调文字颜色 6 4 2 2 5 3" xfId="10689"/>
    <cellStyle name="20% - 强调文字颜色 6 4 2 2 6" xfId="11830"/>
    <cellStyle name="20% - 强调文字颜色 6 4 2 2 7" xfId="11833"/>
    <cellStyle name="20% - 强调文字颜色 6 4 2 3" xfId="11834"/>
    <cellStyle name="20% - 强调文字颜色 6 4 2 3 2" xfId="11835"/>
    <cellStyle name="20% - 强调文字颜色 6 4 2 3 2 2" xfId="7847"/>
    <cellStyle name="20% - 强调文字颜色 6 4 2 3 2 3" xfId="11839"/>
    <cellStyle name="20% - 强调文字颜色 6 4 2 3 3" xfId="11840"/>
    <cellStyle name="20% - 强调文字颜色 6 4 2 3 4" xfId="11841"/>
    <cellStyle name="20% - 强调文字颜色 6 4 2 4" xfId="11842"/>
    <cellStyle name="20% - 强调文字颜色 6 4 2 4 2" xfId="5136"/>
    <cellStyle name="20% - 强调文字颜色 6 4 2 4 2 2" xfId="7856"/>
    <cellStyle name="20% - 强调文字颜色 6 4 2 4 2 3" xfId="11846"/>
    <cellStyle name="20% - 强调文字颜色 6 4 2 4 3" xfId="11847"/>
    <cellStyle name="20% - 强调文字颜色 6 4 2 4 4" xfId="11849"/>
    <cellStyle name="20% - 强调文字颜色 6 4 2 5" xfId="11850"/>
    <cellStyle name="20% - 强调文字颜色 6 4 2 5 2" xfId="11852"/>
    <cellStyle name="20% - 强调文字颜色 6 4 2 5 2 2" xfId="7866"/>
    <cellStyle name="20% - 强调文字颜色 6 4 2 5 2 3" xfId="11857"/>
    <cellStyle name="20% - 强调文字颜色 6 4 2 5 3" xfId="11858"/>
    <cellStyle name="20% - 强调文字颜色 6 4 2 5 4" xfId="11860"/>
    <cellStyle name="20% - 强调文字颜色 6 4 2 6" xfId="11861"/>
    <cellStyle name="20% - 强调文字颜色 6 4 2 6 2" xfId="11863"/>
    <cellStyle name="20% - 强调文字颜色 6 4 2 6 2 2" xfId="11865"/>
    <cellStyle name="20% - 强调文字颜色 6 4 2 6 2 3" xfId="11871"/>
    <cellStyle name="20% - 强调文字颜色 6 4 2 6 3" xfId="11872"/>
    <cellStyle name="20% - 强调文字颜色 6 4 2 6 4" xfId="11873"/>
    <cellStyle name="20% - 强调文字颜色 6 4 2 7" xfId="11874"/>
    <cellStyle name="20% - 强调文字颜色 6 4 2 7 2" xfId="11877"/>
    <cellStyle name="20% - 强调文字颜色 6 4 2 7 3" xfId="11878"/>
    <cellStyle name="20% - 强调文字颜色 6 4 2 8" xfId="11880"/>
    <cellStyle name="20% - 强调文字颜色 6 4 2 9" xfId="11882"/>
    <cellStyle name="20% - 强调文字颜色 6 4 3" xfId="11883"/>
    <cellStyle name="20% - 强调文字颜色 6 4 3 2" xfId="11884"/>
    <cellStyle name="20% - 强调文字颜色 6 4 3 2 2" xfId="11885"/>
    <cellStyle name="20% - 强调文字颜色 6 4 3 2 2 2" xfId="11888"/>
    <cellStyle name="20% - 强调文字颜色 6 4 3 2 2 2 2" xfId="11892"/>
    <cellStyle name="20% - 强调文字颜色 6 4 3 2 2 2 3" xfId="11893"/>
    <cellStyle name="20% - 强调文字颜色 6 4 3 2 2 3" xfId="10799"/>
    <cellStyle name="20% - 强调文字颜色 6 4 3 2 2 4" xfId="10802"/>
    <cellStyle name="20% - 强调文字颜色 6 4 3 2 3" xfId="11894"/>
    <cellStyle name="20% - 强调文字颜色 6 4 3 2 3 2" xfId="11896"/>
    <cellStyle name="20% - 强调文字颜色 6 4 3 2 3 3" xfId="11900"/>
    <cellStyle name="20% - 强调文字颜色 6 4 3 2 4" xfId="11902"/>
    <cellStyle name="20% - 强调文字颜色 6 4 3 2 5" xfId="11904"/>
    <cellStyle name="20% - 强调文字颜色 6 4 3 3" xfId="11905"/>
    <cellStyle name="20% - 强调文字颜色 6 4 3 3 2" xfId="11906"/>
    <cellStyle name="20% - 强调文字颜色 6 4 3 3 2 2" xfId="11908"/>
    <cellStyle name="20% - 强调文字颜色 6 4 3 3 2 3" xfId="11910"/>
    <cellStyle name="20% - 强调文字颜色 6 4 3 3 3" xfId="11911"/>
    <cellStyle name="20% - 强调文字颜色 6 4 3 3 4" xfId="11912"/>
    <cellStyle name="20% - 强调文字颜色 6 4 3 4" xfId="11913"/>
    <cellStyle name="20% - 强调文字颜色 6 4 3 4 2" xfId="11914"/>
    <cellStyle name="20% - 强调文字颜色 6 4 3 4 2 2" xfId="11917"/>
    <cellStyle name="20% - 强调文字颜色 6 4 3 4 2 3" xfId="11919"/>
    <cellStyle name="20% - 强调文字颜色 6 4 3 4 3" xfId="11920"/>
    <cellStyle name="20% - 强调文字颜色 6 4 3 4 4" xfId="11922"/>
    <cellStyle name="20% - 强调文字颜色 6 4 3 5" xfId="1326"/>
    <cellStyle name="20% - 强调文字颜色 6 4 3 5 2" xfId="11923"/>
    <cellStyle name="20% - 强调文字颜色 6 4 3 5 3" xfId="11924"/>
    <cellStyle name="20% - 强调文字颜色 6 4 3 6" xfId="19"/>
    <cellStyle name="20% - 强调文字颜色 6 4 3 7" xfId="11925"/>
    <cellStyle name="20% - 强调文字颜色 6 4 4" xfId="11926"/>
    <cellStyle name="20% - 强调文字颜色 6 4 4 2" xfId="11927"/>
    <cellStyle name="20% - 强调文字颜色 6 4 4 2 2" xfId="11928"/>
    <cellStyle name="20% - 强调文字颜色 6 4 4 2 2 2" xfId="11930"/>
    <cellStyle name="20% - 强调文字颜色 6 4 4 2 2 3" xfId="11931"/>
    <cellStyle name="20% - 强调文字颜色 6 4 4 2 3" xfId="11932"/>
    <cellStyle name="20% - 强调文字颜色 6 4 4 2 4" xfId="11933"/>
    <cellStyle name="20% - 强调文字颜色 6 4 4 3" xfId="11934"/>
    <cellStyle name="20% - 强调文字颜色 6 4 4 3 2" xfId="11935"/>
    <cellStyle name="20% - 强调文字颜色 6 4 4 3 2 2" xfId="11937"/>
    <cellStyle name="20% - 强调文字颜色 6 4 4 3 2 3" xfId="11938"/>
    <cellStyle name="20% - 强调文字颜色 6 4 4 3 3" xfId="11939"/>
    <cellStyle name="20% - 强调文字颜色 6 4 4 3 4" xfId="11940"/>
    <cellStyle name="20% - 强调文字颜色 6 4 4 4" xfId="11942"/>
    <cellStyle name="20% - 强调文字颜色 6 4 4 4 2" xfId="11943"/>
    <cellStyle name="20% - 强调文字颜色 6 4 4 4 3" xfId="11944"/>
    <cellStyle name="20% - 强调文字颜色 6 4 4 5" xfId="11947"/>
    <cellStyle name="20% - 强调文字颜色 6 4 4 6" xfId="11949"/>
    <cellStyle name="20% - 强调文字颜色 6 4 5" xfId="11950"/>
    <cellStyle name="20% - 强调文字颜色 6 4 5 2" xfId="11951"/>
    <cellStyle name="20% - 强调文字颜色 6 4 5 2 2" xfId="11952"/>
    <cellStyle name="20% - 强调文字颜色 6 4 5 2 3" xfId="11953"/>
    <cellStyle name="20% - 强调文字颜色 6 4 5 3" xfId="11955"/>
    <cellStyle name="20% - 强调文字颜色 6 4 5 4" xfId="11957"/>
    <cellStyle name="20% - 强调文字颜色 6 4 6" xfId="1095"/>
    <cellStyle name="20% - 强调文字颜色 6 4 6 2" xfId="11958"/>
    <cellStyle name="20% - 强调文字颜色 6 4 6 2 2" xfId="11959"/>
    <cellStyle name="20% - 强调文字颜色 6 4 6 2 3" xfId="11960"/>
    <cellStyle name="20% - 强调文字颜色 6 4 6 3" xfId="11961"/>
    <cellStyle name="20% - 强调文字颜色 6 4 6 4" xfId="11962"/>
    <cellStyle name="20% - 强调文字颜色 6 4 7" xfId="1097"/>
    <cellStyle name="20% - 强调文字颜色 6 4 7 2" xfId="11963"/>
    <cellStyle name="20% - 强调文字颜色 6 4 7 2 2" xfId="11964"/>
    <cellStyle name="20% - 强调文字颜色 6 4 7 2 3" xfId="11965"/>
    <cellStyle name="20% - 强调文字颜色 6 4 7 3" xfId="11966"/>
    <cellStyle name="20% - 强调文字颜色 6 4 7 4" xfId="11967"/>
    <cellStyle name="20% - 强调文字颜色 6 4 8" xfId="11968"/>
    <cellStyle name="20% - 强调文字颜色 6 4 8 2" xfId="11969"/>
    <cellStyle name="20% - 强调文字颜色 6 4 8 2 2" xfId="11970"/>
    <cellStyle name="20% - 强调文字颜色 6 4 8 2 3" xfId="11971"/>
    <cellStyle name="20% - 强调文字颜色 6 4 8 3" xfId="11972"/>
    <cellStyle name="20% - 强调文字颜色 6 4 8 4" xfId="11974"/>
    <cellStyle name="20% - 强调文字颜色 6 4 9" xfId="11975"/>
    <cellStyle name="20% - 强调文字颜色 6 4 9 2" xfId="11976"/>
    <cellStyle name="20% - 强调文字颜色 6 4 9 3" xfId="11979"/>
    <cellStyle name="20% - 强调文字颜色 6 4_11" xfId="11981"/>
    <cellStyle name="20% - 强调文字颜色 6 5" xfId="11982"/>
    <cellStyle name="20% - 强调文字颜色 6 5 10" xfId="11984"/>
    <cellStyle name="20% - 强调文字颜色 6 5 2" xfId="11985"/>
    <cellStyle name="20% - 强调文字颜色 6 5 2 2" xfId="11986"/>
    <cellStyle name="20% - 强调文字颜色 6 5 2 2 2" xfId="11987"/>
    <cellStyle name="20% - 强调文字颜色 6 5 2 2 2 2" xfId="11988"/>
    <cellStyle name="20% - 强调文字颜色 6 5 2 2 2 3" xfId="10915"/>
    <cellStyle name="20% - 强调文字颜色 6 5 2 2 3" xfId="11989"/>
    <cellStyle name="20% - 强调文字颜色 6 5 2 2 4" xfId="11990"/>
    <cellStyle name="20% - 强调文字颜色 6 5 2 3" xfId="11991"/>
    <cellStyle name="20% - 强调文字颜色 6 5 2 3 2" xfId="11992"/>
    <cellStyle name="20% - 强调文字颜色 6 5 2 3 2 2" xfId="8400"/>
    <cellStyle name="20% - 强调文字颜色 6 5 2 3 2 3" xfId="11993"/>
    <cellStyle name="20% - 强调文字颜色 6 5 2 3 3" xfId="11994"/>
    <cellStyle name="20% - 强调文字颜色 6 5 2 3 4" xfId="11995"/>
    <cellStyle name="20% - 强调文字颜色 6 5 2 4" xfId="11996"/>
    <cellStyle name="20% - 强调文字颜色 6 5 2 4 2" xfId="11997"/>
    <cellStyle name="20% - 强调文字颜色 6 5 2 4 2 2" xfId="8406"/>
    <cellStyle name="20% - 强调文字颜色 6 5 2 4 2 3" xfId="11999"/>
    <cellStyle name="20% - 强调文字颜色 6 5 2 4 3" xfId="12000"/>
    <cellStyle name="20% - 强调文字颜色 6 5 2 4 4" xfId="12002"/>
    <cellStyle name="20% - 强调文字颜色 6 5 2 5" xfId="12003"/>
    <cellStyle name="20% - 强调文字颜色 6 5 2 5 2" xfId="12005"/>
    <cellStyle name="20% - 强调文字颜色 6 5 2 5 3" xfId="12009"/>
    <cellStyle name="20% - 强调文字颜色 6 5 2 6" xfId="12011"/>
    <cellStyle name="20% - 强调文字颜色 6 5 2 7" xfId="12013"/>
    <cellStyle name="20% - 强调文字颜色 6 5 3" xfId="12015"/>
    <cellStyle name="20% - 强调文字颜色 6 5 3 2" xfId="12016"/>
    <cellStyle name="20% - 强调文字颜色 6 5 3 2 2" xfId="12017"/>
    <cellStyle name="20% - 强调文字颜色 6 5 3 2 2 2" xfId="12019"/>
    <cellStyle name="20% - 强调文字颜色 6 5 3 2 2 3" xfId="11001"/>
    <cellStyle name="20% - 强调文字颜色 6 5 3 2 3" xfId="12020"/>
    <cellStyle name="20% - 强调文字颜色 6 5 3 2 4" xfId="12022"/>
    <cellStyle name="20% - 强调文字颜色 6 5 3 3" xfId="12023"/>
    <cellStyle name="20% - 强调文字颜色 6 5 3 3 2" xfId="12024"/>
    <cellStyle name="20% - 强调文字颜色 6 5 3 3 3" xfId="12025"/>
    <cellStyle name="20% - 强调文字颜色 6 5 3 4" xfId="12026"/>
    <cellStyle name="20% - 强调文字颜色 6 5 3 5" xfId="1175"/>
    <cellStyle name="20% - 强调文字颜色 6 5 4" xfId="12027"/>
    <cellStyle name="20% - 强调文字颜色 6 5 4 2" xfId="12028"/>
    <cellStyle name="20% - 强调文字颜色 6 5 4 2 2" xfId="12029"/>
    <cellStyle name="20% - 强调文字颜色 6 5 4 2 3" xfId="12030"/>
    <cellStyle name="20% - 强调文字颜色 6 5 4 3" xfId="12031"/>
    <cellStyle name="20% - 强调文字颜色 6 5 4 4" xfId="12032"/>
    <cellStyle name="20% - 强调文字颜色 6 5 5" xfId="12034"/>
    <cellStyle name="20% - 强调文字颜色 6 5 5 2" xfId="12036"/>
    <cellStyle name="20% - 强调文字颜色 6 5 5 2 2" xfId="12037"/>
    <cellStyle name="20% - 强调文字颜色 6 5 5 2 3" xfId="12038"/>
    <cellStyle name="20% - 强调文字颜色 6 5 5 3" xfId="12041"/>
    <cellStyle name="20% - 强调文字颜色 6 5 5 4" xfId="12043"/>
    <cellStyle name="20% - 强调文字颜色 6 5 6" xfId="12044"/>
    <cellStyle name="20% - 强调文字颜色 6 5 6 2" xfId="12045"/>
    <cellStyle name="20% - 强调文字颜色 6 5 6 2 2" xfId="12046"/>
    <cellStyle name="20% - 强调文字颜色 6 5 6 2 3" xfId="12047"/>
    <cellStyle name="20% - 强调文字颜色 6 5 6 3" xfId="12048"/>
    <cellStyle name="20% - 强调文字颜色 6 5 6 4" xfId="12049"/>
    <cellStyle name="20% - 强调文字颜色 6 5 7" xfId="12050"/>
    <cellStyle name="20% - 强调文字颜色 6 5 7 2" xfId="12051"/>
    <cellStyle name="20% - 强调文字颜色 6 5 7 2 2" xfId="12052"/>
    <cellStyle name="20% - 强调文字颜色 6 5 7 2 3" xfId="12053"/>
    <cellStyle name="20% - 强调文字颜色 6 5 7 3" xfId="12054"/>
    <cellStyle name="20% - 强调文字颜色 6 5 7 4" xfId="12055"/>
    <cellStyle name="20% - 强调文字颜色 6 5 8" xfId="12056"/>
    <cellStyle name="20% - 强调文字颜色 6 5 8 2" xfId="12057"/>
    <cellStyle name="20% - 强调文字颜色 6 5 8 3" xfId="12058"/>
    <cellStyle name="20% - 强调文字颜色 6 5 9" xfId="12059"/>
    <cellStyle name="20% - 强调文字颜色 6 6" xfId="12060"/>
    <cellStyle name="20% - 强调文字颜色 6 6 2" xfId="12061"/>
    <cellStyle name="20% - 强调文字颜色 6 6 2 2" xfId="12062"/>
    <cellStyle name="20% - 强调文字颜色 6 6 2 2 2" xfId="12064"/>
    <cellStyle name="20% - 强调文字颜色 6 6 2 2 2 2" xfId="12065"/>
    <cellStyle name="20% - 强调文字颜色 6 6 2 2 2 2 2" xfId="78"/>
    <cellStyle name="20% - 强调文字颜色 6 6 2 2 2 2 3" xfId="45"/>
    <cellStyle name="20% - 强调文字颜色 6 6 2 2 2 3" xfId="12066"/>
    <cellStyle name="20% - 强调文字颜色 6 6 2 2 2 4" xfId="12067"/>
    <cellStyle name="20% - 强调文字颜色 6 6 2 2 3" xfId="12068"/>
    <cellStyle name="20% - 强调文字颜色 6 6 2 2 3 2" xfId="12069"/>
    <cellStyle name="20% - 强调文字颜色 6 6 2 2 3 3" xfId="12071"/>
    <cellStyle name="20% - 强调文字颜色 6 6 2 2 4" xfId="12072"/>
    <cellStyle name="20% - 强调文字颜色 6 6 2 2 5" xfId="12073"/>
    <cellStyle name="20% - 强调文字颜色 6 6 2 3" xfId="12074"/>
    <cellStyle name="20% - 强调文字颜色 6 6 2 3 2" xfId="12075"/>
    <cellStyle name="20% - 强调文字颜色 6 6 2 3 2 2" xfId="12076"/>
    <cellStyle name="20% - 强调文字颜色 6 6 2 3 2 3" xfId="12077"/>
    <cellStyle name="20% - 强调文字颜色 6 6 2 3 3" xfId="12079"/>
    <cellStyle name="20% - 强调文字颜色 6 6 2 3 4" xfId="12081"/>
    <cellStyle name="20% - 强调文字颜色 6 6 2 4" xfId="12082"/>
    <cellStyle name="20% - 强调文字颜色 6 6 2 4 2" xfId="1550"/>
    <cellStyle name="20% - 强调文字颜色 6 6 2 4 3" xfId="1574"/>
    <cellStyle name="20% - 强调文字颜色 6 6 2 5" xfId="12083"/>
    <cellStyle name="20% - 强调文字颜色 6 6 2 6" xfId="12085"/>
    <cellStyle name="20% - 强调文字颜色 6 6 3" xfId="12088"/>
    <cellStyle name="20% - 强调文字颜色 6 6 3 2" xfId="12090"/>
    <cellStyle name="20% - 强调文字颜色 6 6 3 2 2" xfId="12092"/>
    <cellStyle name="20% - 强调文字颜色 6 6 3 2 2 2" xfId="12094"/>
    <cellStyle name="20% - 强调文字颜色 6 6 3 2 2 3" xfId="12095"/>
    <cellStyle name="20% - 强调文字颜色 6 6 3 2 3" xfId="12097"/>
    <cellStyle name="20% - 强调文字颜色 6 6 3 2 4" xfId="12099"/>
    <cellStyle name="20% - 强调文字颜色 6 6 3 3" xfId="12101"/>
    <cellStyle name="20% - 强调文字颜色 6 6 3 3 2" xfId="12103"/>
    <cellStyle name="20% - 强调文字颜色 6 6 3 3 3" xfId="12105"/>
    <cellStyle name="20% - 强调文字颜色 6 6 3 4" xfId="12106"/>
    <cellStyle name="20% - 强调文字颜色 6 6 3 5" xfId="1361"/>
    <cellStyle name="20% - 强调文字颜色 6 6 4" xfId="12108"/>
    <cellStyle name="20% - 强调文字颜色 6 6 4 2" xfId="12111"/>
    <cellStyle name="20% - 强调文字颜色 6 6 4 2 2" xfId="12112"/>
    <cellStyle name="20% - 强调文字颜色 6 6 4 2 3" xfId="12113"/>
    <cellStyle name="20% - 强调文字颜色 6 6 4 3" xfId="12114"/>
    <cellStyle name="20% - 强调文字颜色 6 6 4 4" xfId="12115"/>
    <cellStyle name="20% - 强调文字颜色 6 6 5" xfId="12118"/>
    <cellStyle name="20% - 强调文字颜色 6 6 5 2" xfId="12119"/>
    <cellStyle name="20% - 强调文字颜色 6 6 5 2 2" xfId="12121"/>
    <cellStyle name="20% - 强调文字颜色 6 6 5 2 3" xfId="12123"/>
    <cellStyle name="20% - 强调文字颜色 6 6 5 3" xfId="12124"/>
    <cellStyle name="20% - 强调文字颜色 6 6 5 4" xfId="12125"/>
    <cellStyle name="20% - 强调文字颜色 6 6 6" xfId="12127"/>
    <cellStyle name="20% - 强调文字颜色 6 6 6 2" xfId="12128"/>
    <cellStyle name="20% - 强调文字颜色 6 6 6 2 2" xfId="12129"/>
    <cellStyle name="20% - 强调文字颜色 6 6 6 2 3" xfId="12130"/>
    <cellStyle name="20% - 强调文字颜色 6 6 6 3" xfId="12131"/>
    <cellStyle name="20% - 强调文字颜色 6 6 6 4" xfId="12132"/>
    <cellStyle name="20% - 强调文字颜色 6 6 7" xfId="12133"/>
    <cellStyle name="20% - 强调文字颜色 6 6 7 2" xfId="12134"/>
    <cellStyle name="20% - 强调文字颜色 6 6 7 3" xfId="12135"/>
    <cellStyle name="20% - 强调文字颜色 6 6 8" xfId="12136"/>
    <cellStyle name="20% - 强调文字颜色 6 6 9" xfId="12137"/>
    <cellStyle name="20% - 强调文字颜色 6 7" xfId="12138"/>
    <cellStyle name="20% - 强调文字颜色 6 7 2" xfId="12140"/>
    <cellStyle name="20% - 强调文字颜色 6 7 2 2" xfId="12142"/>
    <cellStyle name="20% - 强调文字颜色 6 7 2 2 2" xfId="12144"/>
    <cellStyle name="20% - 强调文字颜色 6 7 2 2 3" xfId="12146"/>
    <cellStyle name="20% - 强调文字颜色 6 7 2 3" xfId="12148"/>
    <cellStyle name="20% - 强调文字颜色 6 7 2 4" xfId="12150"/>
    <cellStyle name="20% - 强调文字颜色 6 7 3" xfId="12153"/>
    <cellStyle name="20% - 强调文字颜色 6 7 3 2" xfId="12156"/>
    <cellStyle name="20% - 强调文字颜色 6 7 3 2 2" xfId="12158"/>
    <cellStyle name="20% - 强调文字颜色 6 7 3 2 3" xfId="12161"/>
    <cellStyle name="20% - 强调文字颜色 6 7 3 3" xfId="12166"/>
    <cellStyle name="20% - 强调文字颜色 6 7 3 4" xfId="12169"/>
    <cellStyle name="20% - 强调文字颜色 6 7 4" xfId="12172"/>
    <cellStyle name="20% - 强调文字颜色 6 7 4 2" xfId="12175"/>
    <cellStyle name="20% - 强调文字颜色 6 7 4 3" xfId="12178"/>
    <cellStyle name="20% - 强调文字颜色 6 7 5" xfId="12181"/>
    <cellStyle name="20% - 强调文字颜色 6 7 6" xfId="12183"/>
    <cellStyle name="20% - 强调文字颜色 6 8" xfId="12187"/>
    <cellStyle name="20% - 强调文字颜色 6 8 2" xfId="12189"/>
    <cellStyle name="20% - 强调文字颜色 6 8 2 2" xfId="12191"/>
    <cellStyle name="20% - 强调文字颜色 6 8 2 2 2" xfId="12194"/>
    <cellStyle name="20% - 强调文字颜色 6 8 2 2 3" xfId="12195"/>
    <cellStyle name="20% - 强调文字颜色 6 8 2 3" xfId="12196"/>
    <cellStyle name="20% - 强调文字颜色 6 8 2 4" xfId="12198"/>
    <cellStyle name="20% - 强调文字颜色 6 8 3" xfId="12200"/>
    <cellStyle name="20% - 强调文字颜色 6 8 3 2" xfId="12202"/>
    <cellStyle name="20% - 强调文字颜色 6 8 3 3" xfId="12204"/>
    <cellStyle name="20% - 强调文字颜色 6 8 4" xfId="12206"/>
    <cellStyle name="20% - 强调文字颜色 6 8 5" xfId="12208"/>
    <cellStyle name="20% - 强调文字颜色 6 9" xfId="12210"/>
    <cellStyle name="20% - 强调文字颜色 6 9 2" xfId="12212"/>
    <cellStyle name="20% - 强调文字颜色 6 9 2 2" xfId="12214"/>
    <cellStyle name="20% - 强调文字颜色 6 9 2 2 2" xfId="12217"/>
    <cellStyle name="20% - 强调文字颜色 6 9 2 2 3" xfId="12218"/>
    <cellStyle name="20% - 强调文字颜色 6 9 2 3" xfId="12219"/>
    <cellStyle name="20% - 强调文字颜色 6 9 2 4" xfId="1953"/>
    <cellStyle name="20% - 强调文字颜色 6 9 3" xfId="12221"/>
    <cellStyle name="20% - 强调文字颜色 6 9 3 2" xfId="12223"/>
    <cellStyle name="20% - 强调文字颜色 6 9 3 3" xfId="12225"/>
    <cellStyle name="20% - 强调文字颜色 6 9 4" xfId="12226"/>
    <cellStyle name="20% - 强调文字颜色 6 9 5" xfId="12228"/>
    <cellStyle name="40% - 强调文字颜色 1 10" xfId="12229"/>
    <cellStyle name="40% - 强调文字颜色 1 10 2" xfId="1205"/>
    <cellStyle name="40% - 强调文字颜色 1 10 2 2" xfId="12230"/>
    <cellStyle name="40% - 强调文字颜色 1 10 2 3" xfId="12231"/>
    <cellStyle name="40% - 强调文字颜色 1 10 3" xfId="12233"/>
    <cellStyle name="40% - 强调文字颜色 1 10 4" xfId="12236"/>
    <cellStyle name="40% - 强调文字颜色 1 11" xfId="12237"/>
    <cellStyle name="40% - 强调文字颜色 1 11 2" xfId="8441"/>
    <cellStyle name="40% - 强调文字颜色 1 11 2 2" xfId="12238"/>
    <cellStyle name="40% - 强调文字颜色 1 11 2 3" xfId="12239"/>
    <cellStyle name="40% - 强调文字颜色 1 11 3" xfId="12240"/>
    <cellStyle name="40% - 强调文字颜色 1 11 4" xfId="12242"/>
    <cellStyle name="40% - 强调文字颜色 1 12" xfId="12245"/>
    <cellStyle name="40% - 强调文字颜色 1 12 2" xfId="12246"/>
    <cellStyle name="40% - 强调文字颜色 1 12 2 2" xfId="12247"/>
    <cellStyle name="40% - 强调文字颜色 1 12 2 3" xfId="12248"/>
    <cellStyle name="40% - 强调文字颜色 1 12 3" xfId="12249"/>
    <cellStyle name="40% - 强调文字颜色 1 12 4" xfId="12252"/>
    <cellStyle name="40% - 强调文字颜色 1 13" xfId="12253"/>
    <cellStyle name="40% - 强调文字颜色 1 13 2" xfId="12255"/>
    <cellStyle name="40% - 强调文字颜色 1 13 3" xfId="12257"/>
    <cellStyle name="40% - 强调文字颜色 1 14" xfId="12258"/>
    <cellStyle name="40% - 强调文字颜色 1 15" xfId="12259"/>
    <cellStyle name="40% - 强调文字颜色 1 16" xfId="35647"/>
    <cellStyle name="40% - 强调文字颜色 1 2" xfId="11778"/>
    <cellStyle name="40% - 强调文字颜色 1 2 10" xfId="276"/>
    <cellStyle name="40% - 强调文字颜色 1 2 10 2" xfId="12260"/>
    <cellStyle name="40% - 强调文字颜色 1 2 10 2 2" xfId="12261"/>
    <cellStyle name="40% - 强调文字颜色 1 2 10 2 3" xfId="12262"/>
    <cellStyle name="40% - 强调文字颜色 1 2 10 3" xfId="12263"/>
    <cellStyle name="40% - 强调文字颜色 1 2 10 4" xfId="12265"/>
    <cellStyle name="40% - 强调文字颜色 1 2 11" xfId="12267"/>
    <cellStyle name="40% - 强调文字颜色 1 2 11 2" xfId="12270"/>
    <cellStyle name="40% - 强调文字颜色 1 2 11 2 2" xfId="12272"/>
    <cellStyle name="40% - 强调文字颜色 1 2 11 2 3" xfId="12274"/>
    <cellStyle name="40% - 强调文字颜色 1 2 11 3" xfId="12276"/>
    <cellStyle name="40% - 强调文字颜色 1 2 11 4" xfId="12278"/>
    <cellStyle name="40% - 强调文字颜色 1 2 12" xfId="12280"/>
    <cellStyle name="40% - 强调文字颜色 1 2 12 2" xfId="12282"/>
    <cellStyle name="40% - 强调文字颜色 1 2 12 2 2" xfId="12284"/>
    <cellStyle name="40% - 强调文字颜色 1 2 12 2 3" xfId="12286"/>
    <cellStyle name="40% - 强调文字颜色 1 2 12 3" xfId="12288"/>
    <cellStyle name="40% - 强调文字颜色 1 2 12 4" xfId="12290"/>
    <cellStyle name="40% - 强调文字颜色 1 2 13" xfId="12292"/>
    <cellStyle name="40% - 强调文字颜色 1 2 13 2" xfId="12294"/>
    <cellStyle name="40% - 强调文字颜色 1 2 13 2 2" xfId="12296"/>
    <cellStyle name="40% - 强调文字颜色 1 2 13 2 3" xfId="12299"/>
    <cellStyle name="40% - 强调文字颜色 1 2 13 3" xfId="12301"/>
    <cellStyle name="40% - 强调文字颜色 1 2 13 4" xfId="12303"/>
    <cellStyle name="40% - 强调文字颜色 1 2 14" xfId="12305"/>
    <cellStyle name="40% - 强调文字颜色 1 2 14 2" xfId="12308"/>
    <cellStyle name="40% - 强调文字颜色 1 2 14 3" xfId="12311"/>
    <cellStyle name="40% - 强调文字颜色 1 2 15" xfId="12314"/>
    <cellStyle name="40% - 强调文字颜色 1 2 16" xfId="12317"/>
    <cellStyle name="40% - 强调文字颜色 1 2 2" xfId="12319"/>
    <cellStyle name="40% - 强调文字颜色 1 2 2 10" xfId="12321"/>
    <cellStyle name="40% - 强调文字颜色 1 2 2 2" xfId="12322"/>
    <cellStyle name="40% - 强调文字颜色 1 2 2 2 2" xfId="12324"/>
    <cellStyle name="40% - 强调文字颜色 1 2 2 2 2 2" xfId="12326"/>
    <cellStyle name="40% - 强调文字颜色 1 2 2 2 2 2 2" xfId="12327"/>
    <cellStyle name="40% - 强调文字颜色 1 2 2 2 2 2 2 2" xfId="12328"/>
    <cellStyle name="40% - 强调文字颜色 1 2 2 2 2 2 2 3" xfId="12330"/>
    <cellStyle name="40% - 强调文字颜色 1 2 2 2 2 2 3" xfId="12331"/>
    <cellStyle name="40% - 强调文字颜色 1 2 2 2 2 2 4" xfId="12332"/>
    <cellStyle name="40% - 强调文字颜色 1 2 2 2 2 3" xfId="3797"/>
    <cellStyle name="40% - 强调文字颜色 1 2 2 2 2 3 2" xfId="3805"/>
    <cellStyle name="40% - 强调文字颜色 1 2 2 2 2 3 2 2" xfId="7560"/>
    <cellStyle name="40% - 强调文字颜色 1 2 2 2 2 3 2 3" xfId="7565"/>
    <cellStyle name="40% - 强调文字颜色 1 2 2 2 2 3 3" xfId="3814"/>
    <cellStyle name="40% - 强调文字颜色 1 2 2 2 2 3 4" xfId="7576"/>
    <cellStyle name="40% - 强调文字颜色 1 2 2 2 2 4" xfId="3819"/>
    <cellStyle name="40% - 强调文字颜色 1 2 2 2 2 4 2" xfId="7613"/>
    <cellStyle name="40% - 强调文字颜色 1 2 2 2 2 4 2 2" xfId="7615"/>
    <cellStyle name="40% - 强调文字颜色 1 2 2 2 2 4 2 3" xfId="7618"/>
    <cellStyle name="40% - 强调文字颜色 1 2 2 2 2 4 3" xfId="7622"/>
    <cellStyle name="40% - 强调文字颜色 1 2 2 2 2 4 4" xfId="7629"/>
    <cellStyle name="40% - 强调文字颜色 1 2 2 2 2 5" xfId="3826"/>
    <cellStyle name="40% - 强调文字颜色 1 2 2 2 2 5 2" xfId="7659"/>
    <cellStyle name="40% - 强调文字颜色 1 2 2 2 2 5 2 2" xfId="12333"/>
    <cellStyle name="40% - 强调文字颜色 1 2 2 2 2 5 2 3" xfId="12334"/>
    <cellStyle name="40% - 强调文字颜色 1 2 2 2 2 5 3" xfId="7661"/>
    <cellStyle name="40% - 强调文字颜色 1 2 2 2 2 5 4" xfId="12336"/>
    <cellStyle name="40% - 强调文字颜色 1 2 2 2 2 6" xfId="5953"/>
    <cellStyle name="40% - 强调文字颜色 1 2 2 2 2 6 2" xfId="12338"/>
    <cellStyle name="40% - 强调文字颜色 1 2 2 2 2 6 3" xfId="12340"/>
    <cellStyle name="40% - 强调文字颜色 1 2 2 2 2 7" xfId="12342"/>
    <cellStyle name="40% - 强调文字颜色 1 2 2 2 2 8" xfId="12344"/>
    <cellStyle name="40% - 强调文字颜色 1 2 2 2 3" xfId="12345"/>
    <cellStyle name="40% - 强调文字颜色 1 2 2 2 3 2" xfId="12346"/>
    <cellStyle name="40% - 强调文字颜色 1 2 2 2 3 2 2" xfId="12347"/>
    <cellStyle name="40% - 强调文字颜色 1 2 2 2 3 2 3" xfId="12348"/>
    <cellStyle name="40% - 强调文字颜色 1 2 2 2 3 3" xfId="3834"/>
    <cellStyle name="40% - 强调文字颜色 1 2 2 2 3 4" xfId="3842"/>
    <cellStyle name="40% - 强调文字颜色 1 2 2 2 4" xfId="12349"/>
    <cellStyle name="40% - 强调文字颜色 1 2 2 2 4 2" xfId="12351"/>
    <cellStyle name="40% - 强调文字颜色 1 2 2 2 4 2 2" xfId="12353"/>
    <cellStyle name="40% - 强调文字颜色 1 2 2 2 4 2 3" xfId="12355"/>
    <cellStyle name="40% - 强调文字颜色 1 2 2 2 4 3" xfId="12356"/>
    <cellStyle name="40% - 强调文字颜色 1 2 2 2 4 4" xfId="8895"/>
    <cellStyle name="40% - 强调文字颜色 1 2 2 2 5" xfId="12358"/>
    <cellStyle name="40% - 强调文字颜色 1 2 2 2 5 2" xfId="12359"/>
    <cellStyle name="40% - 强调文字颜色 1 2 2 2 5 2 2" xfId="12360"/>
    <cellStyle name="40% - 强调文字颜色 1 2 2 2 5 2 3" xfId="12361"/>
    <cellStyle name="40% - 强调文字颜色 1 2 2 2 5 3" xfId="12362"/>
    <cellStyle name="40% - 强调文字颜色 1 2 2 2 5 4" xfId="9588"/>
    <cellStyle name="40% - 强调文字颜色 1 2 2 2 6" xfId="8847"/>
    <cellStyle name="40% - 强调文字颜色 1 2 2 2 6 2" xfId="12364"/>
    <cellStyle name="40% - 强调文字颜色 1 2 2 2 6 2 2" xfId="12365"/>
    <cellStyle name="40% - 强调文字颜色 1 2 2 2 6 2 3" xfId="9387"/>
    <cellStyle name="40% - 强调文字颜色 1 2 2 2 6 3" xfId="703"/>
    <cellStyle name="40% - 强调文字颜色 1 2 2 2 6 4" xfId="710"/>
    <cellStyle name="40% - 强调文字颜色 1 2 2 2 7" xfId="8849"/>
    <cellStyle name="40% - 强调文字颜色 1 2 2 2 7 2" xfId="12366"/>
    <cellStyle name="40% - 强调文字颜色 1 2 2 2 7 3" xfId="12367"/>
    <cellStyle name="40% - 强调文字颜色 1 2 2 2 8" xfId="12369"/>
    <cellStyle name="40% - 强调文字颜色 1 2 2 2 9" xfId="12370"/>
    <cellStyle name="40% - 强调文字颜色 1 2 2 3" xfId="12371"/>
    <cellStyle name="40% - 强调文字颜色 1 2 2 3 2" xfId="12372"/>
    <cellStyle name="40% - 强调文字颜色 1 2 2 3 2 2" xfId="12373"/>
    <cellStyle name="40% - 强调文字颜色 1 2 2 3 2 2 2" xfId="12374"/>
    <cellStyle name="40% - 强调文字颜色 1 2 2 3 2 2 2 2" xfId="6224"/>
    <cellStyle name="40% - 强调文字颜色 1 2 2 3 2 2 2 3" xfId="12376"/>
    <cellStyle name="40% - 强调文字颜色 1 2 2 3 2 2 3" xfId="12377"/>
    <cellStyle name="40% - 强调文字颜色 1 2 2 3 2 2 4" xfId="12378"/>
    <cellStyle name="40% - 强调文字颜色 1 2 2 3 2 3" xfId="4655"/>
    <cellStyle name="40% - 强调文字颜色 1 2 2 3 2 3 2" xfId="1050"/>
    <cellStyle name="40% - 强调文字颜色 1 2 2 3 2 3 3" xfId="1059"/>
    <cellStyle name="40% - 强调文字颜色 1 2 2 3 2 4" xfId="4662"/>
    <cellStyle name="40% - 强调文字颜色 1 2 2 3 2 5" xfId="4667"/>
    <cellStyle name="40% - 强调文字颜色 1 2 2 3 3" xfId="12379"/>
    <cellStyle name="40% - 强调文字颜色 1 2 2 3 3 2" xfId="12381"/>
    <cellStyle name="40% - 强调文字颜色 1 2 2 3 3 2 2" xfId="12382"/>
    <cellStyle name="40% - 强调文字颜色 1 2 2 3 3 2 3" xfId="12383"/>
    <cellStyle name="40% - 强调文字颜色 1 2 2 3 3 3" xfId="4670"/>
    <cellStyle name="40% - 强调文字颜色 1 2 2 3 3 4" xfId="4681"/>
    <cellStyle name="40% - 强调文字颜色 1 2 2 3 4" xfId="12384"/>
    <cellStyle name="40% - 强调文字颜色 1 2 2 3 4 2" xfId="12387"/>
    <cellStyle name="40% - 强调文字颜色 1 2 2 3 4 2 2" xfId="12388"/>
    <cellStyle name="40% - 强调文字颜色 1 2 2 3 4 2 3" xfId="12389"/>
    <cellStyle name="40% - 强调文字颜色 1 2 2 3 4 3" xfId="12390"/>
    <cellStyle name="40% - 强调文字颜色 1 2 2 3 4 4" xfId="10587"/>
    <cellStyle name="40% - 强调文字颜色 1 2 2 3 5" xfId="12392"/>
    <cellStyle name="40% - 强调文字颜色 1 2 2 3 5 2" xfId="12393"/>
    <cellStyle name="40% - 强调文字颜色 1 2 2 3 5 3" xfId="12394"/>
    <cellStyle name="40% - 强调文字颜色 1 2 2 3 6" xfId="12396"/>
    <cellStyle name="40% - 强调文字颜色 1 2 2 3 7" xfId="12397"/>
    <cellStyle name="40% - 强调文字颜色 1 2 2 4" xfId="12399"/>
    <cellStyle name="40% - 强调文字颜色 1 2 2 4 2" xfId="12402"/>
    <cellStyle name="40% - 强调文字颜色 1 2 2 4 2 2" xfId="12404"/>
    <cellStyle name="40% - 强调文字颜色 1 2 2 4 2 2 2" xfId="12405"/>
    <cellStyle name="40% - 强调文字颜色 1 2 2 4 2 2 3" xfId="12406"/>
    <cellStyle name="40% - 强调文字颜色 1 2 2 4 2 3" xfId="12408"/>
    <cellStyle name="40% - 强调文字颜色 1 2 2 4 2 4" xfId="12409"/>
    <cellStyle name="40% - 强调文字颜色 1 2 2 4 3" xfId="12411"/>
    <cellStyle name="40% - 强调文字颜色 1 2 2 4 3 2" xfId="12414"/>
    <cellStyle name="40% - 强调文字颜色 1 2 2 4 3 2 2" xfId="12416"/>
    <cellStyle name="40% - 强调文字颜色 1 2 2 4 3 2 3" xfId="12418"/>
    <cellStyle name="40% - 强调文字颜色 1 2 2 4 3 3" xfId="12420"/>
    <cellStyle name="40% - 强调文字颜色 1 2 2 4 3 4" xfId="12424"/>
    <cellStyle name="40% - 强调文字颜色 1 2 2 4 4" xfId="12427"/>
    <cellStyle name="40% - 强调文字颜色 1 2 2 4 4 2" xfId="7910"/>
    <cellStyle name="40% - 强调文字颜色 1 2 2 4 4 3" xfId="12428"/>
    <cellStyle name="40% - 强调文字颜色 1 2 2 4 5" xfId="12430"/>
    <cellStyle name="40% - 强调文字颜色 1 2 2 4 6" xfId="12431"/>
    <cellStyle name="40% - 强调文字颜色 1 2 2 5" xfId="12435"/>
    <cellStyle name="40% - 强调文字颜色 1 2 2 5 2" xfId="12437"/>
    <cellStyle name="40% - 强调文字颜色 1 2 2 5 2 2" xfId="12439"/>
    <cellStyle name="40% - 强调文字颜色 1 2 2 5 2 3" xfId="12441"/>
    <cellStyle name="40% - 强调文字颜色 1 2 2 5 3" xfId="12443"/>
    <cellStyle name="40% - 强调文字颜色 1 2 2 5 4" xfId="12445"/>
    <cellStyle name="40% - 强调文字颜色 1 2 2 6" xfId="12449"/>
    <cellStyle name="40% - 强调文字颜色 1 2 2 6 2" xfId="12452"/>
    <cellStyle name="40% - 强调文字颜色 1 2 2 6 2 2" xfId="12456"/>
    <cellStyle name="40% - 强调文字颜色 1 2 2 6 2 3" xfId="12459"/>
    <cellStyle name="40% - 强调文字颜色 1 2 2 6 3" xfId="12462"/>
    <cellStyle name="40% - 强调文字颜色 1 2 2 6 4" xfId="12464"/>
    <cellStyle name="40% - 强调文字颜色 1 2 2 7" xfId="12466"/>
    <cellStyle name="40% - 强调文字颜色 1 2 2 7 2" xfId="12468"/>
    <cellStyle name="40% - 强调文字颜色 1 2 2 7 2 2" xfId="12470"/>
    <cellStyle name="40% - 强调文字颜色 1 2 2 7 2 3" xfId="546"/>
    <cellStyle name="40% - 强调文字颜色 1 2 2 7 3" xfId="12472"/>
    <cellStyle name="40% - 强调文字颜色 1 2 2 7 4" xfId="12474"/>
    <cellStyle name="40% - 强调文字颜色 1 2 2 8" xfId="12476"/>
    <cellStyle name="40% - 强调文字颜色 1 2 2 8 2" xfId="12478"/>
    <cellStyle name="40% - 强调文字颜色 1 2 2 8 3" xfId="12480"/>
    <cellStyle name="40% - 强调文字颜色 1 2 2 9" xfId="12481"/>
    <cellStyle name="40% - 强调文字颜色 1 2 2_11" xfId="12485"/>
    <cellStyle name="40% - 强调文字颜色 1 2 3" xfId="12486"/>
    <cellStyle name="40% - 强调文字颜色 1 2 3 10" xfId="12487"/>
    <cellStyle name="40% - 强调文字颜色 1 2 3 11" xfId="12489"/>
    <cellStyle name="40% - 强调文字颜色 1 2 3 2" xfId="12490"/>
    <cellStyle name="40% - 强调文字颜色 1 2 3 2 2" xfId="12492"/>
    <cellStyle name="40% - 强调文字颜色 1 2 3 2 2 2" xfId="12495"/>
    <cellStyle name="40% - 强调文字颜色 1 2 3 2 2 2 2" xfId="12496"/>
    <cellStyle name="40% - 强调文字颜色 1 2 3 2 2 2 2 2" xfId="12497"/>
    <cellStyle name="40% - 强调文字颜色 1 2 3 2 2 2 2 3" xfId="12498"/>
    <cellStyle name="40% - 强调文字颜色 1 2 3 2 2 2 3" xfId="12500"/>
    <cellStyle name="40% - 强调文字颜色 1 2 3 2 2 2 4" xfId="12502"/>
    <cellStyle name="40% - 强调文字颜色 1 2 3 2 2 3" xfId="3985"/>
    <cellStyle name="40% - 强调文字颜色 1 2 3 2 2 3 2" xfId="2801"/>
    <cellStyle name="40% - 强调文字颜色 1 2 3 2 2 3 2 2" xfId="9197"/>
    <cellStyle name="40% - 强调文字颜色 1 2 3 2 2 3 2 3" xfId="9201"/>
    <cellStyle name="40% - 强调文字颜色 1 2 3 2 2 3 3" xfId="7104"/>
    <cellStyle name="40% - 强调文字颜色 1 2 3 2 2 3 4" xfId="9211"/>
    <cellStyle name="40% - 强调文字颜色 1 2 3 2 2 4" xfId="3990"/>
    <cellStyle name="40% - 强调文字颜色 1 2 3 2 2 4 2" xfId="9253"/>
    <cellStyle name="40% - 强调文字颜色 1 2 3 2 2 4 2 2" xfId="9255"/>
    <cellStyle name="40% - 强调文字颜色 1 2 3 2 2 4 2 3" xfId="9259"/>
    <cellStyle name="40% - 强调文字颜色 1 2 3 2 2 4 3" xfId="9263"/>
    <cellStyle name="40% - 强调文字颜色 1 2 3 2 2 4 4" xfId="9268"/>
    <cellStyle name="40% - 强调文字颜色 1 2 3 2 2 5" xfId="7109"/>
    <cellStyle name="40% - 强调文字颜色 1 2 3 2 2 5 2" xfId="9287"/>
    <cellStyle name="40% - 强调文字颜色 1 2 3 2 2 5 3" xfId="9289"/>
    <cellStyle name="40% - 强调文字颜色 1 2 3 2 2 6" xfId="12504"/>
    <cellStyle name="40% - 强调文字颜色 1 2 3 2 2 7" xfId="12506"/>
    <cellStyle name="40% - 强调文字颜色 1 2 3 2 3" xfId="12507"/>
    <cellStyle name="40% - 强调文字颜色 1 2 3 2 3 2" xfId="12508"/>
    <cellStyle name="40% - 强调文字颜色 1 2 3 2 3 2 2" xfId="12509"/>
    <cellStyle name="40% - 强调文字颜色 1 2 3 2 3 2 3" xfId="12510"/>
    <cellStyle name="40% - 强调文字颜色 1 2 3 2 3 3" xfId="7110"/>
    <cellStyle name="40% - 强调文字颜色 1 2 3 2 3 4" xfId="7113"/>
    <cellStyle name="40% - 强调文字颜色 1 2 3 2 4" xfId="12511"/>
    <cellStyle name="40% - 强调文字颜色 1 2 3 2 4 2" xfId="12512"/>
    <cellStyle name="40% - 强调文字颜色 1 2 3 2 4 2 2" xfId="12513"/>
    <cellStyle name="40% - 强调文字颜色 1 2 3 2 4 2 3" xfId="12514"/>
    <cellStyle name="40% - 强调文字颜色 1 2 3 2 4 3" xfId="12515"/>
    <cellStyle name="40% - 强调文字颜色 1 2 3 2 4 4" xfId="12517"/>
    <cellStyle name="40% - 强调文字颜色 1 2 3 2 5" xfId="12519"/>
    <cellStyle name="40% - 强调文字颜色 1 2 3 2 5 2" xfId="12520"/>
    <cellStyle name="40% - 强调文字颜色 1 2 3 2 5 2 2" xfId="12521"/>
    <cellStyle name="40% - 强调文字颜色 1 2 3 2 5 2 3" xfId="12522"/>
    <cellStyle name="40% - 强调文字颜色 1 2 3 2 5 3" xfId="12523"/>
    <cellStyle name="40% - 强调文字颜色 1 2 3 2 5 4" xfId="12526"/>
    <cellStyle name="40% - 强调文字颜色 1 2 3 2 6" xfId="12528"/>
    <cellStyle name="40% - 强调文字颜色 1 2 3 2 6 2" xfId="12529"/>
    <cellStyle name="40% - 强调文字颜色 1 2 3 2 6 2 2" xfId="12530"/>
    <cellStyle name="40% - 强调文字颜色 1 2 3 2 6 2 3" xfId="12531"/>
    <cellStyle name="40% - 强调文字颜色 1 2 3 2 6 3" xfId="764"/>
    <cellStyle name="40% - 强调文字颜色 1 2 3 2 6 4" xfId="853"/>
    <cellStyle name="40% - 强调文字颜色 1 2 3 2 7" xfId="12533"/>
    <cellStyle name="40% - 强调文字颜色 1 2 3 2 7 2" xfId="12535"/>
    <cellStyle name="40% - 强调文字颜色 1 2 3 2 7 3" xfId="12536"/>
    <cellStyle name="40% - 强调文字颜色 1 2 3 2 8" xfId="12538"/>
    <cellStyle name="40% - 强调文字颜色 1 2 3 2 9" xfId="12539"/>
    <cellStyle name="40% - 强调文字颜色 1 2 3 3" xfId="12540"/>
    <cellStyle name="40% - 强调文字颜色 1 2 3 3 2" xfId="12541"/>
    <cellStyle name="40% - 强调文字颜色 1 2 3 3 2 2" xfId="12542"/>
    <cellStyle name="40% - 强调文字颜色 1 2 3 3 2 2 2" xfId="12545"/>
    <cellStyle name="40% - 强调文字颜色 1 2 3 3 2 2 2 2" xfId="12547"/>
    <cellStyle name="40% - 强调文字颜色 1 2 3 3 2 2 2 3" xfId="12549"/>
    <cellStyle name="40% - 强调文字颜色 1 2 3 3 2 2 3" xfId="12550"/>
    <cellStyle name="40% - 强调文字颜色 1 2 3 3 2 2 4" xfId="12551"/>
    <cellStyle name="40% - 强调文字颜色 1 2 3 3 2 3" xfId="4734"/>
    <cellStyle name="40% - 强调文字颜色 1 2 3 3 2 3 2" xfId="7121"/>
    <cellStyle name="40% - 强调文字颜色 1 2 3 3 2 3 3" xfId="7124"/>
    <cellStyle name="40% - 强调文字颜色 1 2 3 3 2 4" xfId="7128"/>
    <cellStyle name="40% - 强调文字颜色 1 2 3 3 2 5" xfId="1936"/>
    <cellStyle name="40% - 强调文字颜色 1 2 3 3 3" xfId="12552"/>
    <cellStyle name="40% - 强调文字颜色 1 2 3 3 3 2" xfId="12554"/>
    <cellStyle name="40% - 强调文字颜色 1 2 3 3 3 2 2" xfId="12557"/>
    <cellStyle name="40% - 强调文字颜色 1 2 3 3 3 2 3" xfId="12558"/>
    <cellStyle name="40% - 强调文字颜色 1 2 3 3 3 3" xfId="7134"/>
    <cellStyle name="40% - 强调文字颜色 1 2 3 3 3 4" xfId="7139"/>
    <cellStyle name="40% - 强调文字颜色 1 2 3 3 4" xfId="12560"/>
    <cellStyle name="40% - 强调文字颜色 1 2 3 3 4 2" xfId="12561"/>
    <cellStyle name="40% - 强调文字颜色 1 2 3 3 4 2 2" xfId="12564"/>
    <cellStyle name="40% - 强调文字颜色 1 2 3 3 4 2 3" xfId="12565"/>
    <cellStyle name="40% - 强调文字颜色 1 2 3 3 4 3" xfId="12567"/>
    <cellStyle name="40% - 强调文字颜色 1 2 3 3 4 4" xfId="12571"/>
    <cellStyle name="40% - 强调文字颜色 1 2 3 3 5" xfId="12574"/>
    <cellStyle name="40% - 强调文字颜色 1 2 3 3 5 2" xfId="12575"/>
    <cellStyle name="40% - 强调文字颜色 1 2 3 3 5 2 2" xfId="12578"/>
    <cellStyle name="40% - 强调文字颜色 1 2 3 3 5 2 3" xfId="12579"/>
    <cellStyle name="40% - 强调文字颜色 1 2 3 3 5 3" xfId="12580"/>
    <cellStyle name="40% - 强调文字颜色 1 2 3 3 5 4" xfId="12583"/>
    <cellStyle name="40% - 强调文字颜色 1 2 3 3 6" xfId="12584"/>
    <cellStyle name="40% - 强调文字颜色 1 2 3 3 6 2" xfId="12585"/>
    <cellStyle name="40% - 强调文字颜色 1 2 3 3 6 3" xfId="12587"/>
    <cellStyle name="40% - 强调文字颜色 1 2 3 3 7" xfId="11288"/>
    <cellStyle name="40% - 强调文字颜色 1 2 3 3 8" xfId="11291"/>
    <cellStyle name="40% - 强调文字颜色 1 2 3 4" xfId="12588"/>
    <cellStyle name="40% - 强调文字颜色 1 2 3 4 2" xfId="12590"/>
    <cellStyle name="40% - 强调文字颜色 1 2 3 4 2 2" xfId="12591"/>
    <cellStyle name="40% - 强调文字颜色 1 2 3 4 2 2 2" xfId="12593"/>
    <cellStyle name="40% - 强调文字颜色 1 2 3 4 2 2 3" xfId="12595"/>
    <cellStyle name="40% - 强调文字颜色 1 2 3 4 2 3" xfId="12597"/>
    <cellStyle name="40% - 强调文字颜色 1 2 3 4 2 4" xfId="12599"/>
    <cellStyle name="40% - 强调文字颜色 1 2 3 4 3" xfId="12600"/>
    <cellStyle name="40% - 强调文字颜色 1 2 3 4 3 2" xfId="12601"/>
    <cellStyle name="40% - 强调文字颜色 1 2 3 4 3 2 2" xfId="12602"/>
    <cellStyle name="40% - 强调文字颜色 1 2 3 4 3 2 3" xfId="12603"/>
    <cellStyle name="40% - 强调文字颜色 1 2 3 4 3 3" xfId="12605"/>
    <cellStyle name="40% - 强调文字颜色 1 2 3 4 3 4" xfId="12609"/>
    <cellStyle name="40% - 强调文字颜色 1 2 3 4 4" xfId="12611"/>
    <cellStyle name="40% - 强调文字颜色 1 2 3 4 4 2" xfId="12612"/>
    <cellStyle name="40% - 强调文字颜色 1 2 3 4 4 3" xfId="12614"/>
    <cellStyle name="40% - 强调文字颜色 1 2 3 4 5" xfId="12615"/>
    <cellStyle name="40% - 强调文字颜色 1 2 3 4 6" xfId="12616"/>
    <cellStyle name="40% - 强调文字颜色 1 2 3 5" xfId="12618"/>
    <cellStyle name="40% - 强调文字颜色 1 2 3 5 2" xfId="12620"/>
    <cellStyle name="40% - 强调文字颜色 1 2 3 5 2 2" xfId="12622"/>
    <cellStyle name="40% - 强调文字颜色 1 2 3 5 2 3" xfId="12625"/>
    <cellStyle name="40% - 强调文字颜色 1 2 3 5 3" xfId="12627"/>
    <cellStyle name="40% - 强调文字颜色 1 2 3 5 4" xfId="10909"/>
    <cellStyle name="40% - 强调文字颜色 1 2 3 6" xfId="12630"/>
    <cellStyle name="40% - 强调文字颜色 1 2 3 6 2" xfId="12633"/>
    <cellStyle name="40% - 强调文字颜色 1 2 3 6 2 2" xfId="12636"/>
    <cellStyle name="40% - 强调文字颜色 1 2 3 6 2 3" xfId="12638"/>
    <cellStyle name="40% - 强调文字颜色 1 2 3 6 3" xfId="12641"/>
    <cellStyle name="40% - 强调文字颜色 1 2 3 6 4" xfId="10944"/>
    <cellStyle name="40% - 强调文字颜色 1 2 3 7" xfId="12643"/>
    <cellStyle name="40% - 强调文字颜色 1 2 3 7 2" xfId="12645"/>
    <cellStyle name="40% - 强调文字颜色 1 2 3 7 2 2" xfId="12646"/>
    <cellStyle name="40% - 强调文字颜色 1 2 3 7 2 3" xfId="12647"/>
    <cellStyle name="40% - 强调文字颜色 1 2 3 7 3" xfId="12649"/>
    <cellStyle name="40% - 强调文字颜色 1 2 3 7 4" xfId="10951"/>
    <cellStyle name="40% - 强调文字颜色 1 2 3 8" xfId="2723"/>
    <cellStyle name="40% - 强调文字颜色 1 2 3 8 2" xfId="12650"/>
    <cellStyle name="40% - 强调文字颜色 1 2 3 8 2 2" xfId="12651"/>
    <cellStyle name="40% - 强调文字颜色 1 2 3 8 2 3" xfId="12652"/>
    <cellStyle name="40% - 强调文字颜色 1 2 3 8 3" xfId="12653"/>
    <cellStyle name="40% - 强调文字颜色 1 2 3 8 4" xfId="10958"/>
    <cellStyle name="40% - 强调文字颜色 1 2 3 9" xfId="3977"/>
    <cellStyle name="40% - 强调文字颜色 1 2 3 9 2" xfId="12655"/>
    <cellStyle name="40% - 强调文字颜色 1 2 3 9 3" xfId="12656"/>
    <cellStyle name="40% - 强调文字颜色 1 2 3_11" xfId="12657"/>
    <cellStyle name="40% - 强调文字颜色 1 2 4" xfId="12659"/>
    <cellStyle name="40% - 强调文字颜色 1 2 4 10" xfId="2502"/>
    <cellStyle name="40% - 强调文字颜色 1 2 4 2" xfId="12661"/>
    <cellStyle name="40% - 强调文字颜色 1 2 4 2 2" xfId="12663"/>
    <cellStyle name="40% - 强调文字颜色 1 2 4 2 2 2" xfId="12665"/>
    <cellStyle name="40% - 强调文字颜色 1 2 4 2 2 2 2" xfId="12666"/>
    <cellStyle name="40% - 强调文字颜色 1 2 4 2 2 2 3" xfId="278"/>
    <cellStyle name="40% - 强调文字颜色 1 2 4 2 2 3" xfId="8769"/>
    <cellStyle name="40% - 强调文字颜色 1 2 4 2 2 4" xfId="8777"/>
    <cellStyle name="40% - 强调文字颜色 1 2 4 2 3" xfId="12667"/>
    <cellStyle name="40% - 强调文字颜色 1 2 4 2 3 2" xfId="12668"/>
    <cellStyle name="40% - 强调文字颜色 1 2 4 2 3 2 2" xfId="2278"/>
    <cellStyle name="40% - 强调文字颜色 1 2 4 2 3 2 3" xfId="293"/>
    <cellStyle name="40% - 强调文字颜色 1 2 4 2 3 3" xfId="8782"/>
    <cellStyle name="40% - 强调文字颜色 1 2 4 2 3 4" xfId="8785"/>
    <cellStyle name="40% - 强调文字颜色 1 2 4 2 4" xfId="12669"/>
    <cellStyle name="40% - 强调文字颜色 1 2 4 2 4 2" xfId="12670"/>
    <cellStyle name="40% - 强调文字颜色 1 2 4 2 4 2 2" xfId="12671"/>
    <cellStyle name="40% - 强调文字颜色 1 2 4 2 4 2 3" xfId="325"/>
    <cellStyle name="40% - 强调文字颜色 1 2 4 2 4 3" xfId="12672"/>
    <cellStyle name="40% - 强调文字颜色 1 2 4 2 4 4" xfId="12673"/>
    <cellStyle name="40% - 强调文字颜色 1 2 4 2 5" xfId="12674"/>
    <cellStyle name="40% - 强调文字颜色 1 2 4 2 5 2" xfId="12675"/>
    <cellStyle name="40% - 强调文字颜色 1 2 4 2 5 3" xfId="12676"/>
    <cellStyle name="40% - 强调文字颜色 1 2 4 2 6" xfId="12677"/>
    <cellStyle name="40% - 强调文字颜色 1 2 4 2 7" xfId="12678"/>
    <cellStyle name="40% - 强调文字颜色 1 2 4 3" xfId="12680"/>
    <cellStyle name="40% - 强调文字颜色 1 2 4 3 2" xfId="12681"/>
    <cellStyle name="40% - 强调文字颜色 1 2 4 3 2 2" xfId="12682"/>
    <cellStyle name="40% - 强调文字颜色 1 2 4 3 2 2 2" xfId="12683"/>
    <cellStyle name="40% - 强调文字颜色 1 2 4 3 2 2 3" xfId="12684"/>
    <cellStyle name="40% - 强调文字颜色 1 2 4 3 2 3" xfId="8798"/>
    <cellStyle name="40% - 强调文字颜色 1 2 4 3 2 4" xfId="8805"/>
    <cellStyle name="40% - 强调文字颜色 1 2 4 3 3" xfId="12685"/>
    <cellStyle name="40% - 强调文字颜色 1 2 4 3 3 2" xfId="12686"/>
    <cellStyle name="40% - 强调文字颜色 1 2 4 3 3 3" xfId="8810"/>
    <cellStyle name="40% - 强调文字颜色 1 2 4 3 4" xfId="12687"/>
    <cellStyle name="40% - 强调文字颜色 1 2 4 3 5" xfId="12688"/>
    <cellStyle name="40% - 强调文字颜色 1 2 4 4" xfId="12689"/>
    <cellStyle name="40% - 强调文字颜色 1 2 4 4 2" xfId="12691"/>
    <cellStyle name="40% - 强调文字颜色 1 2 4 4 2 2" xfId="12693"/>
    <cellStyle name="40% - 强调文字颜色 1 2 4 4 2 3" xfId="12696"/>
    <cellStyle name="40% - 强调文字颜色 1 2 4 4 3" xfId="12697"/>
    <cellStyle name="40% - 强调文字颜色 1 2 4 4 4" xfId="12698"/>
    <cellStyle name="40% - 强调文字颜色 1 2 4 5" xfId="12700"/>
    <cellStyle name="40% - 强调文字颜色 1 2 4 5 2" xfId="12702"/>
    <cellStyle name="40% - 强调文字颜色 1 2 4 5 2 2" xfId="12705"/>
    <cellStyle name="40% - 强调文字颜色 1 2 4 5 2 3" xfId="12708"/>
    <cellStyle name="40% - 强调文字颜色 1 2 4 5 3" xfId="12710"/>
    <cellStyle name="40% - 强调文字颜色 1 2 4 5 4" xfId="10990"/>
    <cellStyle name="40% - 强调文字颜色 1 2 4 6" xfId="12713"/>
    <cellStyle name="40% - 强调文字颜色 1 2 4 6 2" xfId="12716"/>
    <cellStyle name="40% - 强调文字颜色 1 2 4 6 2 2" xfId="12718"/>
    <cellStyle name="40% - 强调文字颜色 1 2 4 6 2 3" xfId="12720"/>
    <cellStyle name="40% - 强调文字颜色 1 2 4 6 3" xfId="12723"/>
    <cellStyle name="40% - 强调文字颜色 1 2 4 6 4" xfId="11009"/>
    <cellStyle name="40% - 强调文字颜色 1 2 4 7" xfId="12725"/>
    <cellStyle name="40% - 强调文字颜色 1 2 4 7 2" xfId="12726"/>
    <cellStyle name="40% - 强调文字颜色 1 2 4 7 2 2" xfId="12728"/>
    <cellStyle name="40% - 强调文字颜色 1 2 4 7 2 3" xfId="12729"/>
    <cellStyle name="40% - 强调文字颜色 1 2 4 7 3" xfId="12730"/>
    <cellStyle name="40% - 强调文字颜色 1 2 4 7 4" xfId="11016"/>
    <cellStyle name="40% - 强调文字颜色 1 2 4 8" xfId="12732"/>
    <cellStyle name="40% - 强调文字颜色 1 2 4 8 2" xfId="12733"/>
    <cellStyle name="40% - 强调文字颜色 1 2 4 8 3" xfId="12734"/>
    <cellStyle name="40% - 强调文字颜色 1 2 4 9" xfId="12735"/>
    <cellStyle name="40% - 强调文字颜色 1 2 5" xfId="12736"/>
    <cellStyle name="40% - 强调文字颜色 1 2 5 2" xfId="12737"/>
    <cellStyle name="40% - 强调文字颜色 1 2 5 2 2" xfId="12739"/>
    <cellStyle name="40% - 强调文字颜色 1 2 5 2 2 2" xfId="12741"/>
    <cellStyle name="40% - 强调文字颜色 1 2 5 2 2 2 2" xfId="12742"/>
    <cellStyle name="40% - 强调文字颜色 1 2 5 2 2 2 3" xfId="12743"/>
    <cellStyle name="40% - 强调文字颜色 1 2 5 2 2 3" xfId="10453"/>
    <cellStyle name="40% - 强调文字颜色 1 2 5 2 2 4" xfId="10457"/>
    <cellStyle name="40% - 强调文字颜色 1 2 5 2 3" xfId="12744"/>
    <cellStyle name="40% - 强调文字颜色 1 2 5 2 3 2" xfId="12745"/>
    <cellStyle name="40% - 强调文字颜色 1 2 5 2 3 3" xfId="10462"/>
    <cellStyle name="40% - 强调文字颜色 1 2 5 2 4" xfId="12746"/>
    <cellStyle name="40% - 强调文字颜色 1 2 5 2 5" xfId="12747"/>
    <cellStyle name="40% - 强调文字颜色 1 2 5 3" xfId="12748"/>
    <cellStyle name="40% - 强调文字颜色 1 2 5 3 2" xfId="12750"/>
    <cellStyle name="40% - 强调文字颜色 1 2 5 3 2 2" xfId="12753"/>
    <cellStyle name="40% - 强调文字颜色 1 2 5 3 2 3" xfId="10475"/>
    <cellStyle name="40% - 强调文字颜色 1 2 5 3 3" xfId="12754"/>
    <cellStyle name="40% - 强调文字颜色 1 2 5 3 4" xfId="12756"/>
    <cellStyle name="40% - 强调文字颜色 1 2 5 4" xfId="12757"/>
    <cellStyle name="40% - 强调文字颜色 1 2 5 4 2" xfId="12759"/>
    <cellStyle name="40% - 强调文字颜色 1 2 5 4 2 2" xfId="12761"/>
    <cellStyle name="40% - 强调文字颜色 1 2 5 4 2 3" xfId="12763"/>
    <cellStyle name="40% - 强调文字颜色 1 2 5 4 3" xfId="12764"/>
    <cellStyle name="40% - 强调文字颜色 1 2 5 4 4" xfId="12765"/>
    <cellStyle name="40% - 强调文字颜色 1 2 5 5" xfId="12767"/>
    <cellStyle name="40% - 强调文字颜色 1 2 5 5 2" xfId="12770"/>
    <cellStyle name="40% - 强调文字颜色 1 2 5 5 2 2" xfId="12773"/>
    <cellStyle name="40% - 强调文字颜色 1 2 5 5 2 3" xfId="12776"/>
    <cellStyle name="40% - 强调文字颜色 1 2 5 5 3" xfId="12780"/>
    <cellStyle name="40% - 强调文字颜色 1 2 5 5 4" xfId="11040"/>
    <cellStyle name="40% - 强调文字颜色 1 2 5 6" xfId="12783"/>
    <cellStyle name="40% - 强调文字颜色 1 2 5 6 2" xfId="12786"/>
    <cellStyle name="40% - 强调文字颜色 1 2 5 6 3" xfId="12789"/>
    <cellStyle name="40% - 强调文字颜色 1 2 5 7" xfId="12792"/>
    <cellStyle name="40% - 强调文字颜色 1 2 5 8" xfId="12794"/>
    <cellStyle name="40% - 强调文字颜色 1 2 6" xfId="12796"/>
    <cellStyle name="40% - 强调文字颜色 1 2 6 2" xfId="12798"/>
    <cellStyle name="40% - 强调文字颜色 1 2 6 2 2" xfId="12799"/>
    <cellStyle name="40% - 强调文字颜色 1 2 6 2 2 2" xfId="12800"/>
    <cellStyle name="40% - 强调文字颜色 1 2 6 2 2 3" xfId="12193"/>
    <cellStyle name="40% - 强调文字颜色 1 2 6 2 3" xfId="12801"/>
    <cellStyle name="40% - 强调文字颜色 1 2 6 2 4" xfId="12803"/>
    <cellStyle name="40% - 强调文字颜色 1 2 6 3" xfId="12804"/>
    <cellStyle name="40% - 强调文字颜色 1 2 6 3 2" xfId="12807"/>
    <cellStyle name="40% - 强调文字颜色 1 2 6 3 2 2" xfId="12809"/>
    <cellStyle name="40% - 强调文字颜色 1 2 6 3 2 3" xfId="12216"/>
    <cellStyle name="40% - 强调文字颜色 1 2 6 3 3" xfId="12810"/>
    <cellStyle name="40% - 强调文字颜色 1 2 6 3 4" xfId="12812"/>
    <cellStyle name="40% - 强调文字颜色 1 2 6 4" xfId="12813"/>
    <cellStyle name="40% - 强调文字颜色 1 2 6 4 2" xfId="12814"/>
    <cellStyle name="40% - 强调文字颜色 1 2 6 4 2 2" xfId="12816"/>
    <cellStyle name="40% - 强调文字颜色 1 2 6 4 2 3" xfId="12819"/>
    <cellStyle name="40% - 强调文字颜色 1 2 6 4 3" xfId="12820"/>
    <cellStyle name="40% - 强调文字颜色 1 2 6 4 4" xfId="12821"/>
    <cellStyle name="40% - 强调文字颜色 1 2 6 5" xfId="12822"/>
    <cellStyle name="40% - 强调文字颜色 1 2 6 5 2" xfId="12824"/>
    <cellStyle name="40% - 强调文字颜色 1 2 6 5 3" xfId="12825"/>
    <cellStyle name="40% - 强调文字颜色 1 2 6 6" xfId="12826"/>
    <cellStyle name="40% - 强调文字颜色 1 2 6 7" xfId="12827"/>
    <cellStyle name="40% - 强调文字颜色 1 2 7" xfId="12829"/>
    <cellStyle name="40% - 强调文字颜色 1 2 7 2" xfId="12830"/>
    <cellStyle name="40% - 强调文字颜色 1 2 7 2 2" xfId="3424"/>
    <cellStyle name="40% - 强调文字颜色 1 2 7 2 3" xfId="3430"/>
    <cellStyle name="40% - 强调文字颜色 1 2 7 3" xfId="12832"/>
    <cellStyle name="40% - 强调文字颜色 1 2 7 4" xfId="12834"/>
    <cellStyle name="40% - 强调文字颜色 1 2 8" xfId="12837"/>
    <cellStyle name="40% - 强调文字颜色 1 2 8 2" xfId="12840"/>
    <cellStyle name="40% - 强调文字颜色 1 2 8 2 2" xfId="2915"/>
    <cellStyle name="40% - 强调文字颜色 1 2 8 2 3" xfId="12843"/>
    <cellStyle name="40% - 强调文字颜色 1 2 8 3" xfId="12844"/>
    <cellStyle name="40% - 强调文字颜色 1 2 8 4" xfId="12846"/>
    <cellStyle name="40% - 强调文字颜色 1 2 9" xfId="12848"/>
    <cellStyle name="40% - 强调文字颜色 1 2 9 2" xfId="12851"/>
    <cellStyle name="40% - 强调文字颜色 1 2 9 2 2" xfId="5762"/>
    <cellStyle name="40% - 强调文字颜色 1 2 9 2 3" xfId="5767"/>
    <cellStyle name="40% - 强调文字颜色 1 2 9 3" xfId="12852"/>
    <cellStyle name="40% - 强调文字颜色 1 2 9 4" xfId="12853"/>
    <cellStyle name="40% - 强调文字颜色 1 2_11" xfId="12854"/>
    <cellStyle name="40% - 强调文字颜色 1 3" xfId="12857"/>
    <cellStyle name="40% - 强调文字颜色 1 3 10" xfId="12859"/>
    <cellStyle name="40% - 强调文字颜色 1 3 10 2" xfId="12861"/>
    <cellStyle name="40% - 强调文字颜色 1 3 10 2 2" xfId="12862"/>
    <cellStyle name="40% - 强调文字颜色 1 3 10 2 3" xfId="12863"/>
    <cellStyle name="40% - 强调文字颜色 1 3 10 3" xfId="9345"/>
    <cellStyle name="40% - 强调文字颜色 1 3 10 4" xfId="9349"/>
    <cellStyle name="40% - 强调文字颜色 1 3 11" xfId="12866"/>
    <cellStyle name="40% - 强调文字颜色 1 3 11 2" xfId="12870"/>
    <cellStyle name="40% - 强调文字颜色 1 3 11 2 2" xfId="12873"/>
    <cellStyle name="40% - 强调文字颜色 1 3 11 2 3" xfId="12874"/>
    <cellStyle name="40% - 强调文字颜色 1 3 11 3" xfId="9356"/>
    <cellStyle name="40% - 强调文字颜色 1 3 11 4" xfId="9366"/>
    <cellStyle name="40% - 强调文字颜色 1 3 12" xfId="12877"/>
    <cellStyle name="40% - 强调文字颜色 1 3 12 2" xfId="12879"/>
    <cellStyle name="40% - 强调文字颜色 1 3 12 2 2" xfId="12880"/>
    <cellStyle name="40% - 强调文字颜色 1 3 12 2 3" xfId="12881"/>
    <cellStyle name="40% - 强调文字颜色 1 3 12 3" xfId="9373"/>
    <cellStyle name="40% - 强调文字颜色 1 3 12 4" xfId="9376"/>
    <cellStyle name="40% - 强调文字颜色 1 3 13" xfId="12883"/>
    <cellStyle name="40% - 强调文字颜色 1 3 13 2" xfId="12885"/>
    <cellStyle name="40% - 强调文字颜色 1 3 13 2 2" xfId="12886"/>
    <cellStyle name="40% - 强调文字颜色 1 3 13 2 3" xfId="12888"/>
    <cellStyle name="40% - 强调文字颜色 1 3 13 3" xfId="12889"/>
    <cellStyle name="40% - 强调文字颜色 1 3 13 4" xfId="12890"/>
    <cellStyle name="40% - 强调文字颜色 1 3 14" xfId="12892"/>
    <cellStyle name="40% - 强调文字颜色 1 3 14 2" xfId="12894"/>
    <cellStyle name="40% - 强调文字颜色 1 3 14 2 2" xfId="12897"/>
    <cellStyle name="40% - 强调文字颜色 1 3 14 2 3" xfId="12900"/>
    <cellStyle name="40% - 强调文字颜色 1 3 14 3" xfId="12902"/>
    <cellStyle name="40% - 强调文字颜色 1 3 14 4" xfId="12904"/>
    <cellStyle name="40% - 强调文字颜色 1 3 15" xfId="12906"/>
    <cellStyle name="40% - 强调文字颜色 1 3 15 2" xfId="12909"/>
    <cellStyle name="40% - 强调文字颜色 1 3 15 3" xfId="12911"/>
    <cellStyle name="40% - 强调文字颜色 1 3 16" xfId="12912"/>
    <cellStyle name="40% - 强调文字颜色 1 3 17" xfId="12914"/>
    <cellStyle name="40% - 强调文字颜色 1 3 2" xfId="12916"/>
    <cellStyle name="40% - 强调文字颜色 1 3 2 10" xfId="12919"/>
    <cellStyle name="40% - 强调文字颜色 1 3 2 2" xfId="12920"/>
    <cellStyle name="40% - 强调文字颜色 1 3 2 2 2" xfId="12921"/>
    <cellStyle name="40% - 强调文字颜色 1 3 2 2 2 2" xfId="12922"/>
    <cellStyle name="40% - 强调文字颜色 1 3 2 2 2 2 2" xfId="12923"/>
    <cellStyle name="40% - 强调文字颜色 1 3 2 2 2 2 2 2" xfId="12924"/>
    <cellStyle name="40% - 强调文字颜色 1 3 2 2 2 2 2 3" xfId="12926"/>
    <cellStyle name="40% - 强调文字颜色 1 3 2 2 2 2 3" xfId="12927"/>
    <cellStyle name="40% - 强调文字颜色 1 3 2 2 2 2 4" xfId="12928"/>
    <cellStyle name="40% - 强调文字颜色 1 3 2 2 2 3" xfId="12930"/>
    <cellStyle name="40% - 强调文字颜色 1 3 2 2 2 3 2" xfId="12933"/>
    <cellStyle name="40% - 强调文字颜色 1 3 2 2 2 3 2 2" xfId="12936"/>
    <cellStyle name="40% - 强调文字颜色 1 3 2 2 2 3 2 3" xfId="12940"/>
    <cellStyle name="40% - 强调文字颜色 1 3 2 2 2 3 3" xfId="12941"/>
    <cellStyle name="40% - 强调文字颜色 1 3 2 2 2 3 4" xfId="12945"/>
    <cellStyle name="40% - 强调文字颜色 1 3 2 2 2 4" xfId="12950"/>
    <cellStyle name="40% - 强调文字颜色 1 3 2 2 2 4 2" xfId="12952"/>
    <cellStyle name="40% - 强调文字颜色 1 3 2 2 2 4 2 2" xfId="12954"/>
    <cellStyle name="40% - 强调文字颜色 1 3 2 2 2 4 2 3" xfId="12956"/>
    <cellStyle name="40% - 强调文字颜色 1 3 2 2 2 4 3" xfId="12958"/>
    <cellStyle name="40% - 强调文字颜色 1 3 2 2 2 4 4" xfId="12961"/>
    <cellStyle name="40% - 强调文字颜色 1 3 2 2 2 5" xfId="12963"/>
    <cellStyle name="40% - 强调文字颜色 1 3 2 2 2 5 2" xfId="12965"/>
    <cellStyle name="40% - 强调文字颜色 1 3 2 2 2 5 3" xfId="12967"/>
    <cellStyle name="40% - 强调文字颜色 1 3 2 2 2 6" xfId="12970"/>
    <cellStyle name="40% - 强调文字颜色 1 3 2 2 2 7" xfId="12973"/>
    <cellStyle name="40% - 强调文字颜色 1 3 2 2 3" xfId="12974"/>
    <cellStyle name="40% - 强调文字颜色 1 3 2 2 3 2" xfId="12975"/>
    <cellStyle name="40% - 强调文字颜色 1 3 2 2 3 2 2" xfId="12977"/>
    <cellStyle name="40% - 强调文字颜色 1 3 2 2 3 2 3" xfId="12979"/>
    <cellStyle name="40% - 强调文字颜色 1 3 2 2 3 3" xfId="12981"/>
    <cellStyle name="40% - 强调文字颜色 1 3 2 2 3 4" xfId="12984"/>
    <cellStyle name="40% - 强调文字颜色 1 3 2 2 4" xfId="12986"/>
    <cellStyle name="40% - 强调文字颜色 1 3 2 2 4 2" xfId="12988"/>
    <cellStyle name="40% - 强调文字颜色 1 3 2 2 4 2 2" xfId="12992"/>
    <cellStyle name="40% - 强调文字颜色 1 3 2 2 4 2 3" xfId="12995"/>
    <cellStyle name="40% - 强调文字颜色 1 3 2 2 4 3" xfId="12998"/>
    <cellStyle name="40% - 强调文字颜色 1 3 2 2 4 4" xfId="13002"/>
    <cellStyle name="40% - 强调文字颜色 1 3 2 2 5" xfId="13004"/>
    <cellStyle name="40% - 强调文字颜色 1 3 2 2 5 2" xfId="13006"/>
    <cellStyle name="40% - 强调文字颜色 1 3 2 2 5 2 2" xfId="13010"/>
    <cellStyle name="40% - 强调文字颜色 1 3 2 2 5 2 3" xfId="13013"/>
    <cellStyle name="40% - 强调文字颜色 1 3 2 2 5 3" xfId="13016"/>
    <cellStyle name="40% - 强调文字颜色 1 3 2 2 5 4" xfId="13021"/>
    <cellStyle name="40% - 强调文字颜色 1 3 2 2 6" xfId="13024"/>
    <cellStyle name="40% - 强调文字颜色 1 3 2 2 6 2" xfId="13026"/>
    <cellStyle name="40% - 强调文字颜色 1 3 2 2 6 2 2" xfId="7521"/>
    <cellStyle name="40% - 强调文字颜色 1 3 2 2 6 2 3" xfId="7526"/>
    <cellStyle name="40% - 强调文字颜色 1 3 2 2 6 3" xfId="13029"/>
    <cellStyle name="40% - 强调文字颜色 1 3 2 2 6 4" xfId="13034"/>
    <cellStyle name="40% - 强调文字颜色 1 3 2 2 7" xfId="13037"/>
    <cellStyle name="40% - 强调文字颜色 1 3 2 2 7 2" xfId="13039"/>
    <cellStyle name="40% - 强调文字颜色 1 3 2 2 7 3" xfId="13041"/>
    <cellStyle name="40% - 强调文字颜色 1 3 2 2 8" xfId="13043"/>
    <cellStyle name="40% - 强调文字颜色 1 3 2 2 9" xfId="13045"/>
    <cellStyle name="40% - 强调文字颜色 1 3 2 3" xfId="13046"/>
    <cellStyle name="40% - 强调文字颜色 1 3 2 3 2" xfId="13048"/>
    <cellStyle name="40% - 强调文字颜色 1 3 2 3 2 2" xfId="13050"/>
    <cellStyle name="40% - 强调文字颜色 1 3 2 3 2 2 2" xfId="13052"/>
    <cellStyle name="40% - 强调文字颜色 1 3 2 3 2 2 2 2" xfId="13054"/>
    <cellStyle name="40% - 强调文字颜色 1 3 2 3 2 2 2 3" xfId="13057"/>
    <cellStyle name="40% - 强调文字颜色 1 3 2 3 2 2 3" xfId="13059"/>
    <cellStyle name="40% - 强调文字颜色 1 3 2 3 2 2 4" xfId="13062"/>
    <cellStyle name="40% - 强调文字颜色 1 3 2 3 2 3" xfId="13065"/>
    <cellStyle name="40% - 强调文字颜色 1 3 2 3 2 3 2" xfId="13068"/>
    <cellStyle name="40% - 强调文字颜色 1 3 2 3 2 3 3" xfId="13069"/>
    <cellStyle name="40% - 强调文字颜色 1 3 2 3 2 4" xfId="13074"/>
    <cellStyle name="40% - 强调文字颜色 1 3 2 3 2 5" xfId="13076"/>
    <cellStyle name="40% - 强调文字颜色 1 3 2 3 3" xfId="13077"/>
    <cellStyle name="40% - 强调文字颜色 1 3 2 3 3 2" xfId="9939"/>
    <cellStyle name="40% - 强调文字颜色 1 3 2 3 3 2 2" xfId="13079"/>
    <cellStyle name="40% - 强调文字颜色 1 3 2 3 3 2 3" xfId="13080"/>
    <cellStyle name="40% - 强调文字颜色 1 3 2 3 3 3" xfId="13082"/>
    <cellStyle name="40% - 强调文字颜色 1 3 2 3 3 4" xfId="13086"/>
    <cellStyle name="40% - 强调文字颜色 1 3 2 3 4" xfId="13088"/>
    <cellStyle name="40% - 强调文字颜色 1 3 2 3 4 2" xfId="13090"/>
    <cellStyle name="40% - 强调文字颜色 1 3 2 3 4 2 2" xfId="13094"/>
    <cellStyle name="40% - 强调文字颜色 1 3 2 3 4 2 3" xfId="13097"/>
    <cellStyle name="40% - 强调文字颜色 1 3 2 3 4 3" xfId="13100"/>
    <cellStyle name="40% - 强调文字颜色 1 3 2 3 4 4" xfId="13105"/>
    <cellStyle name="40% - 强调文字颜色 1 3 2 3 5" xfId="13107"/>
    <cellStyle name="40% - 强调文字颜色 1 3 2 3 5 2" xfId="13109"/>
    <cellStyle name="40% - 强调文字颜色 1 3 2 3 5 3" xfId="13112"/>
    <cellStyle name="40% - 强调文字颜色 1 3 2 3 6" xfId="13114"/>
    <cellStyle name="40% - 强调文字颜色 1 3 2 3 7" xfId="13115"/>
    <cellStyle name="40% - 强调文字颜色 1 3 2 4" xfId="13116"/>
    <cellStyle name="40% - 强调文字颜色 1 3 2 4 2" xfId="13118"/>
    <cellStyle name="40% - 强调文字颜色 1 3 2 4 2 2" xfId="13119"/>
    <cellStyle name="40% - 强调文字颜色 1 3 2 4 2 2 2" xfId="13120"/>
    <cellStyle name="40% - 强调文字颜色 1 3 2 4 2 2 3" xfId="12654"/>
    <cellStyle name="40% - 强调文字颜色 1 3 2 4 2 3" xfId="13122"/>
    <cellStyle name="40% - 强调文字颜色 1 3 2 4 2 4" xfId="13124"/>
    <cellStyle name="40% - 强调文字颜色 1 3 2 4 3" xfId="13125"/>
    <cellStyle name="40% - 强调文字颜色 1 3 2 4 3 2" xfId="13126"/>
    <cellStyle name="40% - 强调文字颜色 1 3 2 4 3 3" xfId="13128"/>
    <cellStyle name="40% - 强调文字颜色 1 3 2 4 4" xfId="13130"/>
    <cellStyle name="40% - 强调文字颜色 1 3 2 4 5" xfId="13133"/>
    <cellStyle name="40% - 强调文字颜色 1 3 2 5" xfId="13136"/>
    <cellStyle name="40% - 强调文字颜色 1 3 2 5 2" xfId="13138"/>
    <cellStyle name="40% - 强调文字颜色 1 3 2 5 2 2" xfId="13140"/>
    <cellStyle name="40% - 强调文字颜色 1 3 2 5 2 3" xfId="13143"/>
    <cellStyle name="40% - 强调文字颜色 1 3 2 5 3" xfId="13145"/>
    <cellStyle name="40% - 强调文字颜色 1 3 2 5 4" xfId="13147"/>
    <cellStyle name="40% - 强调文字颜色 1 3 2 6" xfId="13150"/>
    <cellStyle name="40% - 强调文字颜色 1 3 2 6 2" xfId="13152"/>
    <cellStyle name="40% - 强调文字颜色 1 3 2 6 2 2" xfId="13155"/>
    <cellStyle name="40% - 强调文字颜色 1 3 2 6 2 3" xfId="13159"/>
    <cellStyle name="40% - 强调文字颜色 1 3 2 6 3" xfId="13161"/>
    <cellStyle name="40% - 强调文字颜色 1 3 2 6 4" xfId="2263"/>
    <cellStyle name="40% - 强调文字颜色 1 3 2 7" xfId="13163"/>
    <cellStyle name="40% - 强调文字颜色 1 3 2 7 2" xfId="13165"/>
    <cellStyle name="40% - 强调文字颜色 1 3 2 7 2 2" xfId="13167"/>
    <cellStyle name="40% - 强调文字颜色 1 3 2 7 2 3" xfId="13170"/>
    <cellStyle name="40% - 强调文字颜色 1 3 2 7 3" xfId="13172"/>
    <cellStyle name="40% - 强调文字颜色 1 3 2 7 4" xfId="13174"/>
    <cellStyle name="40% - 强调文字颜色 1 3 2 8" xfId="13176"/>
    <cellStyle name="40% - 强调文字颜色 1 3 2 8 2" xfId="13178"/>
    <cellStyle name="40% - 强调文字颜色 1 3 2 8 3" xfId="13180"/>
    <cellStyle name="40% - 强调文字颜色 1 3 2 9" xfId="13182"/>
    <cellStyle name="40% - 强调文字颜色 1 3 2_11" xfId="7392"/>
    <cellStyle name="40% - 强调文字颜色 1 3 3" xfId="13184"/>
    <cellStyle name="40% - 强调文字颜色 1 3 3 10" xfId="13185"/>
    <cellStyle name="40% - 强调文字颜色 1 3 3 2" xfId="13186"/>
    <cellStyle name="40% - 强调文字颜色 1 3 3 2 2" xfId="13187"/>
    <cellStyle name="40% - 强调文字颜色 1 3 3 2 2 2" xfId="13189"/>
    <cellStyle name="40% - 强调文字颜色 1 3 3 2 2 2 2" xfId="13192"/>
    <cellStyle name="40% - 强调文字颜色 1 3 3 2 2 2 2 2" xfId="13196"/>
    <cellStyle name="40% - 强调文字颜色 1 3 3 2 2 2 2 3" xfId="13199"/>
    <cellStyle name="40% - 强调文字颜色 1 3 3 2 2 2 3" xfId="13202"/>
    <cellStyle name="40% - 强调文字颜色 1 3 3 2 2 2 4" xfId="13205"/>
    <cellStyle name="40% - 强调文字颜色 1 3 3 2 2 3" xfId="13208"/>
    <cellStyle name="40% - 强调文字颜色 1 3 3 2 2 3 2" xfId="13212"/>
    <cellStyle name="40% - 强调文字颜色 1 3 3 2 2 3 2 2" xfId="13216"/>
    <cellStyle name="40% - 强调文字颜色 1 3 3 2 2 3 2 3" xfId="13219"/>
    <cellStyle name="40% - 强调文字颜色 1 3 3 2 2 3 3" xfId="13223"/>
    <cellStyle name="40% - 强调文字颜色 1 3 3 2 2 3 4" xfId="13226"/>
    <cellStyle name="40% - 强调文字颜色 1 3 3 2 2 4" xfId="13229"/>
    <cellStyle name="40% - 强调文字颜色 1 3 3 2 2 4 2" xfId="13232"/>
    <cellStyle name="40% - 强调文字颜色 1 3 3 2 2 4 2 2" xfId="13235"/>
    <cellStyle name="40% - 强调文字颜色 1 3 3 2 2 4 2 3" xfId="13238"/>
    <cellStyle name="40% - 强调文字颜色 1 3 3 2 2 4 3" xfId="13241"/>
    <cellStyle name="40% - 强调文字颜色 1 3 3 2 2 4 4" xfId="13244"/>
    <cellStyle name="40% - 强调文字颜色 1 3 3 2 2 5" xfId="13248"/>
    <cellStyle name="40% - 强调文字颜色 1 3 3 2 2 5 2" xfId="13252"/>
    <cellStyle name="40% - 强调文字颜色 1 3 3 2 2 5 3" xfId="13256"/>
    <cellStyle name="40% - 强调文字颜色 1 3 3 2 2 6" xfId="13259"/>
    <cellStyle name="40% - 强调文字颜色 1 3 3 2 2 7" xfId="13262"/>
    <cellStyle name="40% - 强调文字颜色 1 3 3 2 3" xfId="13263"/>
    <cellStyle name="40% - 强调文字颜色 1 3 3 2 3 2" xfId="13265"/>
    <cellStyle name="40% - 强调文字颜色 1 3 3 2 3 2 2" xfId="13268"/>
    <cellStyle name="40% - 强调文字颜色 1 3 3 2 3 2 3" xfId="13270"/>
    <cellStyle name="40% - 强调文字颜色 1 3 3 2 3 3" xfId="13273"/>
    <cellStyle name="40% - 强调文字颜色 1 3 3 2 3 4" xfId="13278"/>
    <cellStyle name="40% - 强调文字颜色 1 3 3 2 4" xfId="13280"/>
    <cellStyle name="40% - 强调文字颜色 1 3 3 2 4 2" xfId="13283"/>
    <cellStyle name="40% - 强调文字颜色 1 3 3 2 4 2 2" xfId="13284"/>
    <cellStyle name="40% - 强调文字颜色 1 3 3 2 4 2 3" xfId="13285"/>
    <cellStyle name="40% - 强调文字颜色 1 3 3 2 4 3" xfId="13289"/>
    <cellStyle name="40% - 强调文字颜色 1 3 3 2 4 4" xfId="13292"/>
    <cellStyle name="40% - 强调文字颜色 1 3 3 2 5" xfId="13294"/>
    <cellStyle name="40% - 强调文字颜色 1 3 3 2 5 2" xfId="13296"/>
    <cellStyle name="40% - 强调文字颜色 1 3 3 2 5 2 2" xfId="13297"/>
    <cellStyle name="40% - 强调文字颜色 1 3 3 2 5 2 3" xfId="13298"/>
    <cellStyle name="40% - 强调文字颜色 1 3 3 2 5 3" xfId="13301"/>
    <cellStyle name="40% - 强调文字颜色 1 3 3 2 5 4" xfId="13305"/>
    <cellStyle name="40% - 强调文字颜色 1 3 3 2 6" xfId="13307"/>
    <cellStyle name="40% - 强调文字颜色 1 3 3 2 6 2" xfId="13309"/>
    <cellStyle name="40% - 强调文字颜色 1 3 3 2 6 2 2" xfId="13310"/>
    <cellStyle name="40% - 强调文字颜色 1 3 3 2 6 2 3" xfId="13312"/>
    <cellStyle name="40% - 强调文字颜色 1 3 3 2 6 3" xfId="13315"/>
    <cellStyle name="40% - 强调文字颜色 1 3 3 2 6 4" xfId="13319"/>
    <cellStyle name="40% - 强调文字颜色 1 3 3 2 7" xfId="13322"/>
    <cellStyle name="40% - 强调文字颜色 1 3 3 2 7 2" xfId="13323"/>
    <cellStyle name="40% - 强调文字颜色 1 3 3 2 7 3" xfId="13325"/>
    <cellStyle name="40% - 强调文字颜色 1 3 3 2 8" xfId="13326"/>
    <cellStyle name="40% - 强调文字颜色 1 3 3 2 9" xfId="13327"/>
    <cellStyle name="40% - 强调文字颜色 1 3 3 3" xfId="13328"/>
    <cellStyle name="40% - 强调文字颜色 1 3 3 3 2" xfId="13329"/>
    <cellStyle name="40% - 强调文字颜色 1 3 3 3 2 2" xfId="13331"/>
    <cellStyle name="40% - 强调文字颜色 1 3 3 3 2 2 2" xfId="13334"/>
    <cellStyle name="40% - 强调文字颜色 1 3 3 3 2 2 2 2" xfId="13337"/>
    <cellStyle name="40% - 强调文字颜色 1 3 3 3 2 2 2 3" xfId="13339"/>
    <cellStyle name="40% - 强调文字颜色 1 3 3 3 2 2 3" xfId="13342"/>
    <cellStyle name="40% - 强调文字颜色 1 3 3 3 2 2 4" xfId="13344"/>
    <cellStyle name="40% - 强调文字颜色 1 3 3 3 2 3" xfId="13348"/>
    <cellStyle name="40% - 强调文字颜色 1 3 3 3 2 3 2" xfId="13351"/>
    <cellStyle name="40% - 强调文字颜色 1 3 3 3 2 3 3" xfId="13354"/>
    <cellStyle name="40% - 强调文字颜色 1 3 3 3 2 4" xfId="13358"/>
    <cellStyle name="40% - 强调文字颜色 1 3 3 3 2 5" xfId="4652"/>
    <cellStyle name="40% - 强调文字颜色 1 3 3 3 3" xfId="13359"/>
    <cellStyle name="40% - 强调文字颜色 1 3 3 3 3 2" xfId="13361"/>
    <cellStyle name="40% - 强调文字颜色 1 3 3 3 3 2 2" xfId="13363"/>
    <cellStyle name="40% - 强调文字颜色 1 3 3 3 3 2 3" xfId="13365"/>
    <cellStyle name="40% - 强调文字颜色 1 3 3 3 3 3" xfId="13369"/>
    <cellStyle name="40% - 强调文字颜色 1 3 3 3 3 4" xfId="13375"/>
    <cellStyle name="40% - 强调文字颜色 1 3 3 3 4" xfId="13377"/>
    <cellStyle name="40% - 强调文字颜色 1 3 3 3 4 2" xfId="13380"/>
    <cellStyle name="40% - 强调文字颜色 1 3 3 3 4 2 2" xfId="13382"/>
    <cellStyle name="40% - 强调文字颜色 1 3 3 3 4 2 3" xfId="13384"/>
    <cellStyle name="40% - 强调文字颜色 1 3 3 3 4 3" xfId="13388"/>
    <cellStyle name="40% - 强调文字颜色 1 3 3 3 4 4" xfId="13393"/>
    <cellStyle name="40% - 强调文字颜色 1 3 3 3 5" xfId="13395"/>
    <cellStyle name="40% - 强调文字颜色 1 3 3 3 5 2" xfId="13397"/>
    <cellStyle name="40% - 强调文字颜色 1 3 3 3 5 3" xfId="13400"/>
    <cellStyle name="40% - 强调文字颜色 1 3 3 3 6" xfId="13401"/>
    <cellStyle name="40% - 强调文字颜色 1 3 3 3 7" xfId="13402"/>
    <cellStyle name="40% - 强调文字颜色 1 3 3 4" xfId="13403"/>
    <cellStyle name="40% - 强调文字颜色 1 3 3 4 2" xfId="13404"/>
    <cellStyle name="40% - 强调文字颜色 1 3 3 4 2 2" xfId="13406"/>
    <cellStyle name="40% - 强调文字颜色 1 3 3 4 2 2 2" xfId="13408"/>
    <cellStyle name="40% - 强调文字颜色 1 3 3 4 2 2 3" xfId="13410"/>
    <cellStyle name="40% - 强调文字颜色 1 3 3 4 2 3" xfId="13414"/>
    <cellStyle name="40% - 强调文字颜色 1 3 3 4 2 4" xfId="13417"/>
    <cellStyle name="40% - 强调文字颜色 1 3 3 4 3" xfId="13418"/>
    <cellStyle name="40% - 强调文字颜色 1 3 3 4 3 2" xfId="13420"/>
    <cellStyle name="40% - 强调文字颜色 1 3 3 4 3 3" xfId="13424"/>
    <cellStyle name="40% - 强调文字颜色 1 3 3 4 4" xfId="13426"/>
    <cellStyle name="40% - 强调文字颜色 1 3 3 4 5" xfId="13427"/>
    <cellStyle name="40% - 强调文字颜色 1 3 3 5" xfId="13429"/>
    <cellStyle name="40% - 强调文字颜色 1 3 3 5 2" xfId="7265"/>
    <cellStyle name="40% - 强调文字颜色 1 3 3 5 2 2" xfId="7269"/>
    <cellStyle name="40% - 强调文字颜色 1 3 3 5 2 3" xfId="7281"/>
    <cellStyle name="40% - 强调文字颜色 1 3 3 5 3" xfId="7287"/>
    <cellStyle name="40% - 强调文字颜色 1 3 3 5 4" xfId="7302"/>
    <cellStyle name="40% - 强调文字颜色 1 3 3 6" xfId="13431"/>
    <cellStyle name="40% - 强调文字颜色 1 3 3 6 2" xfId="7328"/>
    <cellStyle name="40% - 强调文字颜色 1 3 3 6 2 2" xfId="13434"/>
    <cellStyle name="40% - 强调文字颜色 1 3 3 6 2 3" xfId="13437"/>
    <cellStyle name="40% - 强调文字颜色 1 3 3 6 3" xfId="13439"/>
    <cellStyle name="40% - 强调文字颜色 1 3 3 6 4" xfId="11108"/>
    <cellStyle name="40% - 强调文字颜色 1 3 3 7" xfId="13441"/>
    <cellStyle name="40% - 强调文字颜色 1 3 3 7 2" xfId="7334"/>
    <cellStyle name="40% - 强调文字颜色 1 3 3 7 2 2" xfId="1229"/>
    <cellStyle name="40% - 强调文字颜色 1 3 3 7 2 3" xfId="1414"/>
    <cellStyle name="40% - 强调文字颜色 1 3 3 7 3" xfId="13443"/>
    <cellStyle name="40% - 强调文字颜色 1 3 3 7 4" xfId="11115"/>
    <cellStyle name="40% - 强调文字颜色 1 3 3 8" xfId="13445"/>
    <cellStyle name="40% - 强调文字颜色 1 3 3 8 2" xfId="7345"/>
    <cellStyle name="40% - 强调文字颜色 1 3 3 8 3" xfId="13446"/>
    <cellStyle name="40% - 强调文字颜色 1 3 3 9" xfId="13448"/>
    <cellStyle name="40% - 强调文字颜色 1 3 3_11" xfId="9782"/>
    <cellStyle name="40% - 强调文字颜色 1 3 4" xfId="13450"/>
    <cellStyle name="40% - 强调文字颜色 1 3 4 2" xfId="13454"/>
    <cellStyle name="40% - 强调文字颜色 1 3 4 2 2" xfId="13456"/>
    <cellStyle name="40% - 强调文字颜色 1 3 4 2 2 2" xfId="13458"/>
    <cellStyle name="40% - 强调文字颜色 1 3 4 2 2 2 2" xfId="13460"/>
    <cellStyle name="40% - 强调文字颜色 1 3 4 2 2 2 3" xfId="13462"/>
    <cellStyle name="40% - 强调文字颜色 1 3 4 2 2 3" xfId="13464"/>
    <cellStyle name="40% - 强调文字颜色 1 3 4 2 2 4" xfId="13466"/>
    <cellStyle name="40% - 强调文字颜色 1 3 4 2 3" xfId="13468"/>
    <cellStyle name="40% - 强调文字颜色 1 3 4 2 3 2" xfId="13470"/>
    <cellStyle name="40% - 强调文字颜色 1 3 4 2 3 2 2" xfId="4862"/>
    <cellStyle name="40% - 强调文字颜色 1 3 4 2 3 2 3" xfId="13471"/>
    <cellStyle name="40% - 强调文字颜色 1 3 4 2 3 3" xfId="13474"/>
    <cellStyle name="40% - 强调文字颜色 1 3 4 2 3 4" xfId="13478"/>
    <cellStyle name="40% - 强调文字颜色 1 3 4 2 4" xfId="13480"/>
    <cellStyle name="40% - 强调文字颜色 1 3 4 2 4 2" xfId="13485"/>
    <cellStyle name="40% - 强调文字颜色 1 3 4 2 4 2 2" xfId="13486"/>
    <cellStyle name="40% - 强调文字颜色 1 3 4 2 4 2 3" xfId="13488"/>
    <cellStyle name="40% - 强调文字颜色 1 3 4 2 4 3" xfId="13489"/>
    <cellStyle name="40% - 强调文字颜色 1 3 4 2 4 4" xfId="13492"/>
    <cellStyle name="40% - 强调文字颜色 1 3 4 2 5" xfId="13495"/>
    <cellStyle name="40% - 强调文字颜色 1 3 4 2 5 2" xfId="13499"/>
    <cellStyle name="40% - 强调文字颜色 1 3 4 2 5 3" xfId="13501"/>
    <cellStyle name="40% - 强调文字颜色 1 3 4 2 6" xfId="13502"/>
    <cellStyle name="40% - 强调文字颜色 1 3 4 2 7" xfId="13503"/>
    <cellStyle name="40% - 强调文字颜色 1 3 4 3" xfId="13506"/>
    <cellStyle name="40% - 强调文字颜色 1 3 4 3 2" xfId="13507"/>
    <cellStyle name="40% - 强调文字颜色 1 3 4 3 2 2" xfId="13508"/>
    <cellStyle name="40% - 强调文字颜色 1 3 4 3 2 3" xfId="13511"/>
    <cellStyle name="40% - 强调文字颜色 1 3 4 3 3" xfId="13512"/>
    <cellStyle name="40% - 强调文字颜色 1 3 4 3 4" xfId="13513"/>
    <cellStyle name="40% - 强调文字颜色 1 3 4 4" xfId="13514"/>
    <cellStyle name="40% - 强调文字颜色 1 3 4 4 2" xfId="13515"/>
    <cellStyle name="40% - 强调文字颜色 1 3 4 4 2 2" xfId="13517"/>
    <cellStyle name="40% - 强调文字颜色 1 3 4 4 2 3" xfId="13521"/>
    <cellStyle name="40% - 强调文字颜色 1 3 4 4 3" xfId="13522"/>
    <cellStyle name="40% - 强调文字颜色 1 3 4 4 4" xfId="13523"/>
    <cellStyle name="40% - 强调文字颜色 1 3 4 5" xfId="13525"/>
    <cellStyle name="40% - 强调文字颜色 1 3 4 5 2" xfId="7383"/>
    <cellStyle name="40% - 强调文字颜色 1 3 4 5 2 2" xfId="13528"/>
    <cellStyle name="40% - 强调文字颜色 1 3 4 5 2 3" xfId="13532"/>
    <cellStyle name="40% - 强调文字颜色 1 3 4 5 3" xfId="7386"/>
    <cellStyle name="40% - 强调文字颜色 1 3 4 5 4" xfId="11127"/>
    <cellStyle name="40% - 强调文字颜色 1 3 4 6" xfId="13534"/>
    <cellStyle name="40% - 强调文字颜色 1 3 4 6 2" xfId="7395"/>
    <cellStyle name="40% - 强调文字颜色 1 3 4 6 2 2" xfId="13536"/>
    <cellStyle name="40% - 强调文字颜色 1 3 4 6 2 3" xfId="13539"/>
    <cellStyle name="40% - 强调文字颜色 1 3 4 6 3" xfId="13541"/>
    <cellStyle name="40% - 强调文字颜色 1 3 4 6 4" xfId="11140"/>
    <cellStyle name="40% - 强调文字颜色 1 3 4 7" xfId="12918"/>
    <cellStyle name="40% - 强调文字颜色 1 3 4 7 2" xfId="7403"/>
    <cellStyle name="40% - 强调文字颜色 1 3 4 7 3" xfId="13543"/>
    <cellStyle name="40% - 强调文字颜色 1 3 4 8" xfId="13546"/>
    <cellStyle name="40% - 强调文字颜色 1 3 4 9" xfId="13548"/>
    <cellStyle name="40% - 强调文字颜色 1 3 5" xfId="13549"/>
    <cellStyle name="40% - 强调文字颜色 1 3 5 2" xfId="13550"/>
    <cellStyle name="40% - 强调文字颜色 1 3 5 2 2" xfId="13551"/>
    <cellStyle name="40% - 强调文字颜色 1 3 5 2 2 2" xfId="13552"/>
    <cellStyle name="40% - 强调文字颜色 1 3 5 2 2 2 2" xfId="13554"/>
    <cellStyle name="40% - 强调文字颜色 1 3 5 2 2 2 3" xfId="13557"/>
    <cellStyle name="40% - 强调文字颜色 1 3 5 2 2 3" xfId="13561"/>
    <cellStyle name="40% - 强调文字颜色 1 3 5 2 2 4" xfId="13563"/>
    <cellStyle name="40% - 强调文字颜色 1 3 5 2 3" xfId="13564"/>
    <cellStyle name="40% - 强调文字颜色 1 3 5 2 3 2" xfId="13565"/>
    <cellStyle name="40% - 强调文字颜色 1 3 5 2 3 3" xfId="13567"/>
    <cellStyle name="40% - 强调文字颜色 1 3 5 2 4" xfId="13569"/>
    <cellStyle name="40% - 强调文字颜色 1 3 5 2 5" xfId="13572"/>
    <cellStyle name="40% - 强调文字颜色 1 3 5 3" xfId="13576"/>
    <cellStyle name="40% - 强调文字颜色 1 3 5 3 2" xfId="13578"/>
    <cellStyle name="40% - 强调文字颜色 1 3 5 3 2 2" xfId="13579"/>
    <cellStyle name="40% - 强调文字颜色 1 3 5 3 2 3" xfId="13581"/>
    <cellStyle name="40% - 强调文字颜色 1 3 5 3 3" xfId="13582"/>
    <cellStyle name="40% - 强调文字颜色 1 3 5 3 4" xfId="13583"/>
    <cellStyle name="40% - 强调文字颜色 1 3 5 4" xfId="13584"/>
    <cellStyle name="40% - 强调文字颜色 1 3 5 4 2" xfId="13586"/>
    <cellStyle name="40% - 强调文字颜色 1 3 5 4 2 2" xfId="13588"/>
    <cellStyle name="40% - 强调文字颜色 1 3 5 4 2 3" xfId="13591"/>
    <cellStyle name="40% - 强调文字颜色 1 3 5 4 3" xfId="13592"/>
    <cellStyle name="40% - 强调文字颜色 1 3 5 4 4" xfId="13593"/>
    <cellStyle name="40% - 强调文字颜色 1 3 5 5" xfId="13595"/>
    <cellStyle name="40% - 强调文字颜色 1 3 5 5 2" xfId="7424"/>
    <cellStyle name="40% - 强调文字颜色 1 3 5 5 3" xfId="13597"/>
    <cellStyle name="40% - 强调文字颜色 1 3 5 6" xfId="13599"/>
    <cellStyle name="40% - 强调文字颜色 1 3 5 7" xfId="13601"/>
    <cellStyle name="40% - 强调文字颜色 1 3 6" xfId="11388"/>
    <cellStyle name="40% - 强调文字颜色 1 3 6 2" xfId="13602"/>
    <cellStyle name="40% - 强调文字颜色 1 3 6 2 2" xfId="13603"/>
    <cellStyle name="40% - 强调文字颜色 1 3 6 2 2 2" xfId="13605"/>
    <cellStyle name="40% - 强调文字颜色 1 3 6 2 2 3" xfId="13608"/>
    <cellStyle name="40% - 强调文字颜色 1 3 6 2 3" xfId="13609"/>
    <cellStyle name="40% - 强调文字颜色 1 3 6 2 4" xfId="13610"/>
    <cellStyle name="40% - 强调文字颜色 1 3 6 3" xfId="13611"/>
    <cellStyle name="40% - 强调文字颜色 1 3 6 3 2" xfId="13612"/>
    <cellStyle name="40% - 强调文字颜色 1 3 6 3 2 2" xfId="13613"/>
    <cellStyle name="40% - 强调文字颜色 1 3 6 3 2 3" xfId="13615"/>
    <cellStyle name="40% - 强调文字颜色 1 3 6 3 3" xfId="13616"/>
    <cellStyle name="40% - 强调文字颜色 1 3 6 3 4" xfId="13617"/>
    <cellStyle name="40% - 强调文字颜色 1 3 6 4" xfId="13618"/>
    <cellStyle name="40% - 强调文字颜色 1 3 6 4 2" xfId="13619"/>
    <cellStyle name="40% - 强调文字颜色 1 3 6 4 3" xfId="13620"/>
    <cellStyle name="40% - 强调文字颜色 1 3 6 5" xfId="13621"/>
    <cellStyle name="40% - 强调文字颜色 1 3 6 6" xfId="13622"/>
    <cellStyle name="40% - 强调文字颜色 1 3 7" xfId="11390"/>
    <cellStyle name="40% - 强调文字颜色 1 3 7 2" xfId="13623"/>
    <cellStyle name="40% - 强调文字颜色 1 3 7 2 2" xfId="13624"/>
    <cellStyle name="40% - 强调文字颜色 1 3 7 2 3" xfId="13626"/>
    <cellStyle name="40% - 强调文字颜色 1 3 7 3" xfId="13627"/>
    <cellStyle name="40% - 强调文字颜色 1 3 7 4" xfId="13628"/>
    <cellStyle name="40% - 强调文字颜色 1 3 8" xfId="13629"/>
    <cellStyle name="40% - 强调文字颜色 1 3 8 2" xfId="13631"/>
    <cellStyle name="40% - 强调文字颜色 1 3 8 2 2" xfId="13635"/>
    <cellStyle name="40% - 强调文字颜色 1 3 8 2 3" xfId="13640"/>
    <cellStyle name="40% - 强调文字颜色 1 3 8 3" xfId="13641"/>
    <cellStyle name="40% - 强调文字颜色 1 3 8 4" xfId="13642"/>
    <cellStyle name="40% - 强调文字颜色 1 3 9" xfId="13643"/>
    <cellStyle name="40% - 强调文字颜色 1 3 9 2" xfId="13645"/>
    <cellStyle name="40% - 强调文字颜色 1 3 9 2 2" xfId="7364"/>
    <cellStyle name="40% - 强调文字颜色 1 3 9 2 3" xfId="7413"/>
    <cellStyle name="40% - 强调文字颜色 1 3 9 3" xfId="13646"/>
    <cellStyle name="40% - 强调文字颜色 1 3 9 4" xfId="13648"/>
    <cellStyle name="40% - 强调文字颜色 1 3_11" xfId="13649"/>
    <cellStyle name="40% - 强调文字颜色 1 4" xfId="13651"/>
    <cellStyle name="40% - 强调文字颜色 1 4 10" xfId="13653"/>
    <cellStyle name="40% - 强调文字颜色 1 4 11" xfId="13655"/>
    <cellStyle name="40% - 强调文字颜色 1 4 2" xfId="1851"/>
    <cellStyle name="40% - 强调文字颜色 1 4 2 2" xfId="13658"/>
    <cellStyle name="40% - 强调文字颜色 1 4 2 2 2" xfId="13659"/>
    <cellStyle name="40% - 强调文字颜色 1 4 2 2 2 2" xfId="13661"/>
    <cellStyle name="40% - 强调文字颜色 1 4 2 2 2 2 2" xfId="13664"/>
    <cellStyle name="40% - 强调文字颜色 1 4 2 2 2 2 3" xfId="10505"/>
    <cellStyle name="40% - 强调文字颜色 1 4 2 2 2 3" xfId="13665"/>
    <cellStyle name="40% - 强调文字颜色 1 4 2 2 2 4" xfId="13666"/>
    <cellStyle name="40% - 强调文字颜色 1 4 2 2 3" xfId="13667"/>
    <cellStyle name="40% - 强调文字颜色 1 4 2 2 3 2" xfId="13669"/>
    <cellStyle name="40% - 强调文字颜色 1 4 2 2 3 2 2" xfId="13672"/>
    <cellStyle name="40% - 强调文字颜色 1 4 2 2 3 2 3" xfId="13675"/>
    <cellStyle name="40% - 强调文字颜色 1 4 2 2 3 3" xfId="13676"/>
    <cellStyle name="40% - 强调文字颜色 1 4 2 2 3 4" xfId="13679"/>
    <cellStyle name="40% - 强调文字颜色 1 4 2 2 4" xfId="13683"/>
    <cellStyle name="40% - 强调文字颜色 1 4 2 2 4 2" xfId="2921"/>
    <cellStyle name="40% - 强调文字颜色 1 4 2 2 4 2 2" xfId="2926"/>
    <cellStyle name="40% - 强调文字颜色 1 4 2 2 4 2 3" xfId="2934"/>
    <cellStyle name="40% - 强调文字颜色 1 4 2 2 4 3" xfId="2938"/>
    <cellStyle name="40% - 强调文字颜色 1 4 2 2 4 4" xfId="2951"/>
    <cellStyle name="40% - 强调文字颜色 1 4 2 2 5" xfId="13686"/>
    <cellStyle name="40% - 强调文字颜色 1 4 2 2 5 2" xfId="13688"/>
    <cellStyle name="40% - 强调文字颜色 1 4 2 2 5 3" xfId="13690"/>
    <cellStyle name="40% - 强调文字颜色 1 4 2 2 6" xfId="13695"/>
    <cellStyle name="40% - 强调文字颜色 1 4 2 2 7" xfId="5290"/>
    <cellStyle name="40% - 强调文字颜色 1 4 2 3" xfId="13696"/>
    <cellStyle name="40% - 强调文字颜色 1 4 2 3 2" xfId="13698"/>
    <cellStyle name="40% - 强调文字颜色 1 4 2 3 2 2" xfId="13700"/>
    <cellStyle name="40% - 强调文字颜色 1 4 2 3 2 3" xfId="13702"/>
    <cellStyle name="40% - 强调文字颜色 1 4 2 3 3" xfId="13703"/>
    <cellStyle name="40% - 强调文字颜色 1 4 2 3 4" xfId="13704"/>
    <cellStyle name="40% - 强调文字颜色 1 4 2 4" xfId="13705"/>
    <cellStyle name="40% - 强调文字颜色 1 4 2 4 2" xfId="13707"/>
    <cellStyle name="40% - 强调文字颜色 1 4 2 4 2 2" xfId="13709"/>
    <cellStyle name="40% - 强调文字颜色 1 4 2 4 2 3" xfId="13711"/>
    <cellStyle name="40% - 强调文字颜色 1 4 2 4 3" xfId="13712"/>
    <cellStyle name="40% - 强调文字颜色 1 4 2 4 4" xfId="13713"/>
    <cellStyle name="40% - 强调文字颜色 1 4 2 5" xfId="13716"/>
    <cellStyle name="40% - 强调文字颜色 1 4 2 5 2" xfId="13718"/>
    <cellStyle name="40% - 强调文字颜色 1 4 2 5 2 2" xfId="13720"/>
    <cellStyle name="40% - 强调文字颜色 1 4 2 5 2 3" xfId="13722"/>
    <cellStyle name="40% - 强调文字颜色 1 4 2 5 3" xfId="13724"/>
    <cellStyle name="40% - 强调文字颜色 1 4 2 5 4" xfId="13726"/>
    <cellStyle name="40% - 强调文字颜色 1 4 2 6" xfId="13729"/>
    <cellStyle name="40% - 强调文字颜色 1 4 2 6 2" xfId="13731"/>
    <cellStyle name="40% - 强调文字颜色 1 4 2 6 2 2" xfId="13733"/>
    <cellStyle name="40% - 强调文字颜色 1 4 2 6 2 3" xfId="13735"/>
    <cellStyle name="40% - 强调文字颜色 1 4 2 6 3" xfId="13738"/>
    <cellStyle name="40% - 强调文字颜色 1 4 2 6 4" xfId="13740"/>
    <cellStyle name="40% - 强调文字颜色 1 4 2 7" xfId="13742"/>
    <cellStyle name="40% - 强调文字颜色 1 4 2 7 2" xfId="13744"/>
    <cellStyle name="40% - 强调文字颜色 1 4 2 7 3" xfId="13747"/>
    <cellStyle name="40% - 强调文字颜色 1 4 2 8" xfId="13749"/>
    <cellStyle name="40% - 强调文字颜色 1 4 2 9" xfId="13751"/>
    <cellStyle name="40% - 强调文字颜色 1 4 3" xfId="13752"/>
    <cellStyle name="40% - 强调文字颜色 1 4 3 2" xfId="13753"/>
    <cellStyle name="40% - 强调文字颜色 1 4 3 2 2" xfId="13754"/>
    <cellStyle name="40% - 强调文字颜色 1 4 3 2 2 2" xfId="13755"/>
    <cellStyle name="40% - 强调文字颜色 1 4 3 2 2 2 2" xfId="13757"/>
    <cellStyle name="40% - 强调文字颜色 1 4 3 2 2 2 3" xfId="13758"/>
    <cellStyle name="40% - 强调文字颜色 1 4 3 2 2 3" xfId="12976"/>
    <cellStyle name="40% - 强调文字颜色 1 4 3 2 2 4" xfId="12978"/>
    <cellStyle name="40% - 强调文字颜色 1 4 3 2 3" xfId="13759"/>
    <cellStyle name="40% - 强调文字颜色 1 4 3 2 3 2" xfId="13760"/>
    <cellStyle name="40% - 强调文字颜色 1 4 3 2 3 3" xfId="13761"/>
    <cellStyle name="40% - 强调文字颜色 1 4 3 2 4" xfId="13764"/>
    <cellStyle name="40% - 强调文字颜色 1 4 3 2 5" xfId="13767"/>
    <cellStyle name="40% - 强调文字颜色 1 4 3 3" xfId="13768"/>
    <cellStyle name="40% - 强调文字颜色 1 4 3 3 2" xfId="13769"/>
    <cellStyle name="40% - 强调文字颜色 1 4 3 3 2 2" xfId="13771"/>
    <cellStyle name="40% - 强调文字颜色 1 4 3 3 2 3" xfId="12991"/>
    <cellStyle name="40% - 强调文字颜色 1 4 3 3 3" xfId="13772"/>
    <cellStyle name="40% - 强调文字颜色 1 4 3 3 4" xfId="13774"/>
    <cellStyle name="40% - 强调文字颜色 1 4 3 4" xfId="13775"/>
    <cellStyle name="40% - 强调文字颜色 1 4 3 4 2" xfId="13776"/>
    <cellStyle name="40% - 强调文字颜色 1 4 3 4 2 2" xfId="13778"/>
    <cellStyle name="40% - 强调文字颜色 1 4 3 4 2 3" xfId="13009"/>
    <cellStyle name="40% - 强调文字颜色 1 4 3 4 3" xfId="13779"/>
    <cellStyle name="40% - 强调文字颜色 1 4 3 4 4" xfId="13781"/>
    <cellStyle name="40% - 强调文字颜色 1 4 3 5" xfId="13783"/>
    <cellStyle name="40% - 强调文字颜色 1 4 3 5 2" xfId="7504"/>
    <cellStyle name="40% - 强调文字颜色 1 4 3 5 3" xfId="7527"/>
    <cellStyle name="40% - 强调文字颜色 1 4 3 6" xfId="13785"/>
    <cellStyle name="40% - 强调文字颜色 1 4 3 7" xfId="13787"/>
    <cellStyle name="40% - 强调文字颜色 1 4 4" xfId="9480"/>
    <cellStyle name="40% - 强调文字颜色 1 4 4 2" xfId="13788"/>
    <cellStyle name="40% - 强调文字颜色 1 4 4 2 2" xfId="13789"/>
    <cellStyle name="40% - 强调文字颜色 1 4 4 2 2 2" xfId="13790"/>
    <cellStyle name="40% - 强调文字颜色 1 4 4 2 2 3" xfId="13078"/>
    <cellStyle name="40% - 强调文字颜色 1 4 4 2 3" xfId="13791"/>
    <cellStyle name="40% - 强调文字颜色 1 4 4 2 4" xfId="13792"/>
    <cellStyle name="40% - 强调文字颜色 1 4 4 3" xfId="13795"/>
    <cellStyle name="40% - 强调文字颜色 1 4 4 3 2" xfId="13796"/>
    <cellStyle name="40% - 强调文字颜色 1 4 4 3 2 2" xfId="13798"/>
    <cellStyle name="40% - 强调文字颜色 1 4 4 3 2 3" xfId="13093"/>
    <cellStyle name="40% - 强调文字颜色 1 4 4 3 3" xfId="13799"/>
    <cellStyle name="40% - 强调文字颜色 1 4 4 3 4" xfId="13801"/>
    <cellStyle name="40% - 强调文字颜色 1 4 4 4" xfId="13802"/>
    <cellStyle name="40% - 强调文字颜色 1 4 4 4 2" xfId="13803"/>
    <cellStyle name="40% - 强调文字颜色 1 4 4 4 3" xfId="13804"/>
    <cellStyle name="40% - 强调文字颜色 1 4 4 5" xfId="13806"/>
    <cellStyle name="40% - 强调文字颜色 1 4 4 6" xfId="13808"/>
    <cellStyle name="40% - 强调文字颜色 1 4 5" xfId="9484"/>
    <cellStyle name="40% - 强调文字颜色 1 4 5 2" xfId="13810"/>
    <cellStyle name="40% - 强调文字颜色 1 4 5 2 2" xfId="13811"/>
    <cellStyle name="40% - 强调文字颜色 1 4 5 2 3" xfId="13812"/>
    <cellStyle name="40% - 强调文字颜色 1 4 5 3" xfId="13813"/>
    <cellStyle name="40% - 强调文字颜色 1 4 5 4" xfId="13815"/>
    <cellStyle name="40% - 强调文字颜色 1 4 6" xfId="13818"/>
    <cellStyle name="40% - 强调文字颜色 1 4 6 2" xfId="13819"/>
    <cellStyle name="40% - 强调文字颜色 1 4 6 2 2" xfId="7408"/>
    <cellStyle name="40% - 强调文字颜色 1 4 6 2 3" xfId="7410"/>
    <cellStyle name="40% - 强调文字颜色 1 4 6 3" xfId="13821"/>
    <cellStyle name="40% - 强调文字颜色 1 4 6 4" xfId="13823"/>
    <cellStyle name="40% - 强调文字颜色 1 4 7" xfId="13824"/>
    <cellStyle name="40% - 强调文字颜色 1 4 7 2" xfId="13825"/>
    <cellStyle name="40% - 强调文字颜色 1 4 7 2 2" xfId="7621"/>
    <cellStyle name="40% - 强调文字颜色 1 4 7 2 3" xfId="7628"/>
    <cellStyle name="40% - 强调文字颜色 1 4 7 3" xfId="13826"/>
    <cellStyle name="40% - 强调文字颜色 1 4 7 4" xfId="13827"/>
    <cellStyle name="40% - 强调文字颜色 1 4 8" xfId="13828"/>
    <cellStyle name="40% - 强调文字颜色 1 4 8 2" xfId="13829"/>
    <cellStyle name="40% - 强调文字颜色 1 4 8 2 2" xfId="13831"/>
    <cellStyle name="40% - 强调文字颜色 1 4 8 2 3" xfId="13833"/>
    <cellStyle name="40% - 强调文字颜色 1 4 8 3" xfId="13834"/>
    <cellStyle name="40% - 强调文字颜色 1 4 8 4" xfId="13835"/>
    <cellStyle name="40% - 强调文字颜色 1 4 9" xfId="13836"/>
    <cellStyle name="40% - 强调文字颜色 1 4 9 2" xfId="13837"/>
    <cellStyle name="40% - 强调文字颜色 1 4 9 3" xfId="13838"/>
    <cellStyle name="40% - 强调文字颜色 1 4_11" xfId="9034"/>
    <cellStyle name="40% - 强调文字颜色 1 5" xfId="13840"/>
    <cellStyle name="40% - 强调文字颜色 1 5 10" xfId="1068"/>
    <cellStyle name="40% - 强调文字颜色 1 5 2" xfId="6474"/>
    <cellStyle name="40% - 强调文字颜色 1 5 2 2" xfId="13842"/>
    <cellStyle name="40% - 强调文字颜色 1 5 2 2 2" xfId="13843"/>
    <cellStyle name="40% - 强调文字颜色 1 5 2 2 2 2" xfId="13846"/>
    <cellStyle name="40% - 强调文字颜色 1 5 2 2 2 3" xfId="13848"/>
    <cellStyle name="40% - 强调文字颜色 1 5 2 2 3" xfId="13849"/>
    <cellStyle name="40% - 强调文字颜色 1 5 2 2 4" xfId="13850"/>
    <cellStyle name="40% - 强调文字颜色 1 5 2 3" xfId="13853"/>
    <cellStyle name="40% - 强调文字颜色 1 5 2 3 2" xfId="13855"/>
    <cellStyle name="40% - 强调文字颜色 1 5 2 3 2 2" xfId="13856"/>
    <cellStyle name="40% - 强调文字颜色 1 5 2 3 2 3" xfId="13857"/>
    <cellStyle name="40% - 强调文字颜色 1 5 2 3 3" xfId="13858"/>
    <cellStyle name="40% - 强调文字颜色 1 5 2 3 4" xfId="13859"/>
    <cellStyle name="40% - 强调文字颜色 1 5 2 4" xfId="13861"/>
    <cellStyle name="40% - 强调文字颜色 1 5 2 4 2" xfId="13863"/>
    <cellStyle name="40% - 强调文字颜色 1 5 2 4 2 2" xfId="8881"/>
    <cellStyle name="40% - 强调文字颜色 1 5 2 4 2 3" xfId="13864"/>
    <cellStyle name="40% - 强调文字颜色 1 5 2 4 3" xfId="13865"/>
    <cellStyle name="40% - 强调文字颜色 1 5 2 4 4" xfId="13866"/>
    <cellStyle name="40% - 强调文字颜色 1 5 2 5" xfId="13868"/>
    <cellStyle name="40% - 强调文字颜色 1 5 2 5 2" xfId="13870"/>
    <cellStyle name="40% - 强调文字颜色 1 5 2 5 3" xfId="13872"/>
    <cellStyle name="40% - 强调文字颜色 1 5 2 6" xfId="13874"/>
    <cellStyle name="40% - 强调文字颜色 1 5 2 7" xfId="13877"/>
    <cellStyle name="40% - 强调文字颜色 1 5 3" xfId="13879"/>
    <cellStyle name="40% - 强调文字颜色 1 5 3 2" xfId="13880"/>
    <cellStyle name="40% - 强调文字颜色 1 5 3 2 2" xfId="13882"/>
    <cellStyle name="40% - 强调文字颜色 1 5 3 2 2 2" xfId="13883"/>
    <cellStyle name="40% - 强调文字颜色 1 5 3 2 2 3" xfId="13267"/>
    <cellStyle name="40% - 强调文字颜色 1 5 3 2 3" xfId="13884"/>
    <cellStyle name="40% - 强调文字颜色 1 5 3 2 4" xfId="13885"/>
    <cellStyle name="40% - 强调文字颜色 1 5 3 3" xfId="13886"/>
    <cellStyle name="40% - 强调文字颜色 1 5 3 3 2" xfId="13888"/>
    <cellStyle name="40% - 强调文字颜色 1 5 3 3 3" xfId="13889"/>
    <cellStyle name="40% - 强调文字颜色 1 5 3 4" xfId="13890"/>
    <cellStyle name="40% - 强调文字颜色 1 5 3 5" xfId="13892"/>
    <cellStyle name="40% - 强调文字颜色 1 5 4" xfId="13894"/>
    <cellStyle name="40% - 强调文字颜色 1 5 4 2" xfId="13895"/>
    <cellStyle name="40% - 强调文字颜色 1 5 4 2 2" xfId="13897"/>
    <cellStyle name="40% - 强调文字颜色 1 5 4 2 3" xfId="13898"/>
    <cellStyle name="40% - 强调文字颜色 1 5 4 3" xfId="13899"/>
    <cellStyle name="40% - 强调文字颜色 1 5 4 4" xfId="13900"/>
    <cellStyle name="40% - 强调文字颜色 1 5 5" xfId="13901"/>
    <cellStyle name="40% - 强调文字颜色 1 5 5 2" xfId="13902"/>
    <cellStyle name="40% - 强调文字颜色 1 5 5 2 2" xfId="13903"/>
    <cellStyle name="40% - 强调文字颜色 1 5 5 2 3" xfId="13904"/>
    <cellStyle name="40% - 强调文字颜色 1 5 5 3" xfId="13905"/>
    <cellStyle name="40% - 强调文字颜色 1 5 5 4" xfId="13907"/>
    <cellStyle name="40% - 强调文字颜色 1 5 6" xfId="13909"/>
    <cellStyle name="40% - 强调文字颜色 1 5 6 2" xfId="13911"/>
    <cellStyle name="40% - 强调文字颜色 1 5 6 2 2" xfId="8057"/>
    <cellStyle name="40% - 强调文字颜色 1 5 6 2 3" xfId="8060"/>
    <cellStyle name="40% - 强调文字颜色 1 5 6 3" xfId="13913"/>
    <cellStyle name="40% - 强调文字颜色 1 5 6 4" xfId="13915"/>
    <cellStyle name="40% - 强调文字颜色 1 5 7" xfId="13917"/>
    <cellStyle name="40% - 强调文字颜色 1 5 7 2" xfId="13919"/>
    <cellStyle name="40% - 强调文字颜色 1 5 7 2 2" xfId="8223"/>
    <cellStyle name="40% - 强调文字颜色 1 5 7 2 3" xfId="8227"/>
    <cellStyle name="40% - 强调文字颜色 1 5 7 3" xfId="13921"/>
    <cellStyle name="40% - 强调文字颜色 1 5 7 4" xfId="13923"/>
    <cellStyle name="40% - 强调文字颜色 1 5 8" xfId="13925"/>
    <cellStyle name="40% - 强调文字颜色 1 5 8 2" xfId="13927"/>
    <cellStyle name="40% - 强调文字颜色 1 5 8 3" xfId="13929"/>
    <cellStyle name="40% - 强调文字颜色 1 5 9" xfId="13932"/>
    <cellStyle name="40% - 强调文字颜色 1 6" xfId="13935"/>
    <cellStyle name="40% - 强调文字颜色 1 6 2" xfId="1647"/>
    <cellStyle name="40% - 强调文字颜色 1 6 2 2" xfId="13937"/>
    <cellStyle name="40% - 强调文字颜色 1 6 2 2 2" xfId="13938"/>
    <cellStyle name="40% - 强调文字颜色 1 6 2 2 2 2" xfId="4637"/>
    <cellStyle name="40% - 强调文字颜色 1 6 2 2 2 2 2" xfId="13939"/>
    <cellStyle name="40% - 强调文字颜色 1 6 2 2 2 2 3" xfId="13941"/>
    <cellStyle name="40% - 强调文字颜色 1 6 2 2 2 3" xfId="1450"/>
    <cellStyle name="40% - 强调文字颜色 1 6 2 2 2 4" xfId="13942"/>
    <cellStyle name="40% - 强调文字颜色 1 6 2 2 3" xfId="13943"/>
    <cellStyle name="40% - 强调文字颜色 1 6 2 2 3 2" xfId="4641"/>
    <cellStyle name="40% - 强调文字颜色 1 6 2 2 3 3" xfId="13944"/>
    <cellStyle name="40% - 强调文字颜色 1 6 2 2 4" xfId="13946"/>
    <cellStyle name="40% - 强调文字颜色 1 6 2 2 5" xfId="13947"/>
    <cellStyle name="40% - 强调文字颜色 1 6 2 3" xfId="13949"/>
    <cellStyle name="40% - 强调文字颜色 1 6 2 3 2" xfId="13951"/>
    <cellStyle name="40% - 强调文字颜色 1 6 2 3 2 2" xfId="13952"/>
    <cellStyle name="40% - 强调文字颜色 1 6 2 3 2 3" xfId="13954"/>
    <cellStyle name="40% - 强调文字颜色 1 6 2 3 3" xfId="13955"/>
    <cellStyle name="40% - 强调文字颜色 1 6 2 3 4" xfId="13956"/>
    <cellStyle name="40% - 强调文字颜色 1 6 2 4" xfId="13957"/>
    <cellStyle name="40% - 强调文字颜色 1 6 2 4 2" xfId="13959"/>
    <cellStyle name="40% - 强调文字颜色 1 6 2 4 3" xfId="13961"/>
    <cellStyle name="40% - 强调文字颜色 1 6 2 5" xfId="13963"/>
    <cellStyle name="40% - 强调文字颜色 1 6 2 6" xfId="13966"/>
    <cellStyle name="40% - 强调文字颜色 1 6 3" xfId="13968"/>
    <cellStyle name="40% - 强调文字颜色 1 6 3 2" xfId="13970"/>
    <cellStyle name="40% - 强调文字颜色 1 6 3 2 2" xfId="13972"/>
    <cellStyle name="40% - 强调文字颜色 1 6 3 2 2 2" xfId="4857"/>
    <cellStyle name="40% - 强调文字颜色 1 6 3 2 2 3" xfId="4861"/>
    <cellStyle name="40% - 强调文字颜色 1 6 3 2 3" xfId="13973"/>
    <cellStyle name="40% - 强调文字颜色 1 6 3 2 4" xfId="13974"/>
    <cellStyle name="40% - 强调文字颜色 1 6 3 3" xfId="13976"/>
    <cellStyle name="40% - 强调文字颜色 1 6 3 3 2" xfId="13977"/>
    <cellStyle name="40% - 强调文字颜色 1 6 3 3 3" xfId="13978"/>
    <cellStyle name="40% - 强调文字颜色 1 6 3 4" xfId="13980"/>
    <cellStyle name="40% - 强调文字颜色 1 6 3 5" xfId="13982"/>
    <cellStyle name="40% - 强调文字颜色 1 6 4" xfId="13983"/>
    <cellStyle name="40% - 强调文字颜色 1 6 4 2" xfId="13984"/>
    <cellStyle name="40% - 强调文字颜色 1 6 4 2 2" xfId="13985"/>
    <cellStyle name="40% - 强调文字颜色 1 6 4 2 3" xfId="13986"/>
    <cellStyle name="40% - 强调文字颜色 1 6 4 3" xfId="13987"/>
    <cellStyle name="40% - 强调文字颜色 1 6 4 4" xfId="13988"/>
    <cellStyle name="40% - 强调文字颜色 1 6 5" xfId="13989"/>
    <cellStyle name="40% - 强调文字颜色 1 6 5 2" xfId="13990"/>
    <cellStyle name="40% - 强调文字颜色 1 6 5 2 2" xfId="13991"/>
    <cellStyle name="40% - 强调文字颜色 1 6 5 2 3" xfId="7961"/>
    <cellStyle name="40% - 强调文字颜色 1 6 5 3" xfId="13992"/>
    <cellStyle name="40% - 强调文字颜色 1 6 5 4" xfId="13994"/>
    <cellStyle name="40% - 强调文字颜色 1 6 6" xfId="13996"/>
    <cellStyle name="40% - 强调文字颜色 1 6 6 2" xfId="13997"/>
    <cellStyle name="40% - 强调文字颜色 1 6 6 2 2" xfId="13998"/>
    <cellStyle name="40% - 强调文字颜色 1 6 6 2 3" xfId="7970"/>
    <cellStyle name="40% - 强调文字颜色 1 6 6 3" xfId="14000"/>
    <cellStyle name="40% - 强调文字颜色 1 6 6 4" xfId="126"/>
    <cellStyle name="40% - 强调文字颜色 1 6 7" xfId="14002"/>
    <cellStyle name="40% - 强调文字颜色 1 6 7 2" xfId="14005"/>
    <cellStyle name="40% - 强调文字颜色 1 6 7 3" xfId="14008"/>
    <cellStyle name="40% - 强调文字颜色 1 6 8" xfId="14010"/>
    <cellStyle name="40% - 强调文字颜色 1 6 9" xfId="14012"/>
    <cellStyle name="40% - 强调文字颜色 1 7" xfId="14015"/>
    <cellStyle name="40% - 强调文字颜色 1 7 2" xfId="14017"/>
    <cellStyle name="40% - 强调文字颜色 1 7 2 2" xfId="14019"/>
    <cellStyle name="40% - 强调文字颜色 1 7 2 2 2" xfId="14021"/>
    <cellStyle name="40% - 强调文字颜色 1 7 2 2 3" xfId="14024"/>
    <cellStyle name="40% - 强调文字颜色 1 7 2 3" xfId="14026"/>
    <cellStyle name="40% - 强调文字颜色 1 7 2 4" xfId="10599"/>
    <cellStyle name="40% - 强调文字颜色 1 7 3" xfId="14028"/>
    <cellStyle name="40% - 强调文字颜色 1 7 3 2" xfId="14031"/>
    <cellStyle name="40% - 强调文字颜色 1 7 3 2 2" xfId="14034"/>
    <cellStyle name="40% - 强调文字颜色 1 7 3 2 3" xfId="14036"/>
    <cellStyle name="40% - 强调文字颜色 1 7 3 3" xfId="14038"/>
    <cellStyle name="40% - 强调文字颜色 1 7 3 4" xfId="10705"/>
    <cellStyle name="40% - 强调文字颜色 1 7 4" xfId="14039"/>
    <cellStyle name="40% - 强调文字颜色 1 7 4 2" xfId="14041"/>
    <cellStyle name="40% - 强调文字颜色 1 7 4 3" xfId="14043"/>
    <cellStyle name="40% - 强调文字颜色 1 7 5" xfId="14044"/>
    <cellStyle name="40% - 强调文字颜色 1 7 6" xfId="14045"/>
    <cellStyle name="40% - 强调文字颜色 1 8" xfId="14047"/>
    <cellStyle name="40% - 强调文字颜色 1 8 2" xfId="14048"/>
    <cellStyle name="40% - 强调文字颜色 1 8 2 2" xfId="14049"/>
    <cellStyle name="40% - 强调文字颜色 1 8 2 2 2" xfId="14051"/>
    <cellStyle name="40% - 强调文字颜色 1 8 2 2 3" xfId="14053"/>
    <cellStyle name="40% - 强调文字颜色 1 8 2 3" xfId="14054"/>
    <cellStyle name="40% - 强调文字颜色 1 8 2 4" xfId="10785"/>
    <cellStyle name="40% - 强调文字颜色 1 8 3" xfId="14055"/>
    <cellStyle name="40% - 强调文字颜色 1 8 3 2" xfId="2595"/>
    <cellStyle name="40% - 强调文字颜色 1 8 3 3" xfId="14056"/>
    <cellStyle name="40% - 强调文字颜色 1 8 4" xfId="14057"/>
    <cellStyle name="40% - 强调文字颜色 1 8 5" xfId="14058"/>
    <cellStyle name="40% - 强调文字颜色 1 9" xfId="14061"/>
    <cellStyle name="40% - 强调文字颜色 1 9 2" xfId="14062"/>
    <cellStyle name="40% - 强调文字颜色 1 9 2 2" xfId="14064"/>
    <cellStyle name="40% - 强调文字颜色 1 9 2 2 2" xfId="14067"/>
    <cellStyle name="40% - 强调文字颜色 1 9 2 2 3" xfId="14070"/>
    <cellStyle name="40% - 强调文字颜色 1 9 2 3" xfId="14073"/>
    <cellStyle name="40% - 强调文字颜色 1 9 2 4" xfId="10842"/>
    <cellStyle name="40% - 强调文字颜色 1 9 3" xfId="14074"/>
    <cellStyle name="40% - 强调文字颜色 1 9 3 2" xfId="2616"/>
    <cellStyle name="40% - 强调文字颜色 1 9 3 3" xfId="14076"/>
    <cellStyle name="40% - 强调文字颜色 1 9 4" xfId="14077"/>
    <cellStyle name="40% - 强调文字颜色 1 9 5" xfId="14078"/>
    <cellStyle name="40% - 强调文字颜色 2 10" xfId="14079"/>
    <cellStyle name="40% - 强调文字颜色 2 10 2" xfId="14082"/>
    <cellStyle name="40% - 强调文字颜色 2 10 2 2" xfId="14083"/>
    <cellStyle name="40% - 强调文字颜色 2 10 2 3" xfId="14085"/>
    <cellStyle name="40% - 强调文字颜色 2 10 3" xfId="14086"/>
    <cellStyle name="40% - 强调文字颜色 2 10 4" xfId="14087"/>
    <cellStyle name="40% - 强调文字颜色 2 11" xfId="14088"/>
    <cellStyle name="40% - 强调文字颜色 2 11 2" xfId="14090"/>
    <cellStyle name="40% - 强调文字颜色 2 11 2 2" xfId="14091"/>
    <cellStyle name="40% - 强调文字颜色 2 11 2 3" xfId="14093"/>
    <cellStyle name="40% - 强调文字颜色 2 11 3" xfId="14094"/>
    <cellStyle name="40% - 强调文字颜色 2 11 4" xfId="14095"/>
    <cellStyle name="40% - 强调文字颜色 2 12" xfId="14096"/>
    <cellStyle name="40% - 强调文字颜色 2 12 2" xfId="14099"/>
    <cellStyle name="40% - 强调文字颜色 2 12 2 2" xfId="14101"/>
    <cellStyle name="40% - 强调文字颜色 2 12 2 3" xfId="14102"/>
    <cellStyle name="40% - 强调文字颜色 2 12 3" xfId="14103"/>
    <cellStyle name="40% - 强调文字颜色 2 12 4" xfId="105"/>
    <cellStyle name="40% - 强调文字颜色 2 13" xfId="14104"/>
    <cellStyle name="40% - 强调文字颜色 2 13 2" xfId="14105"/>
    <cellStyle name="40% - 强调文字颜色 2 13 3" xfId="14106"/>
    <cellStyle name="40% - 强调文字颜色 2 14" xfId="14108"/>
    <cellStyle name="40% - 强调文字颜色 2 15" xfId="14109"/>
    <cellStyle name="40% - 强调文字颜色 2 16" xfId="35648"/>
    <cellStyle name="40% - 强调文字颜色 2 2" xfId="14111"/>
    <cellStyle name="40% - 强调文字颜色 2 2 10" xfId="14113"/>
    <cellStyle name="40% - 强调文字颜色 2 2 10 2" xfId="14114"/>
    <cellStyle name="40% - 强调文字颜色 2 2 10 2 2" xfId="14115"/>
    <cellStyle name="40% - 强调文字颜色 2 2 10 2 3" xfId="11426"/>
    <cellStyle name="40% - 强调文字颜色 2 2 10 3" xfId="14116"/>
    <cellStyle name="40% - 强调文字颜色 2 2 10 4" xfId="14118"/>
    <cellStyle name="40% - 强调文字颜色 2 2 11" xfId="14120"/>
    <cellStyle name="40% - 强调文字颜色 2 2 11 2" xfId="14121"/>
    <cellStyle name="40% - 强调文字颜色 2 2 11 2 2" xfId="14123"/>
    <cellStyle name="40% - 强调文字颜色 2 2 11 2 3" xfId="11441"/>
    <cellStyle name="40% - 强调文字颜色 2 2 11 3" xfId="14124"/>
    <cellStyle name="40% - 强调文字颜色 2 2 11 4" xfId="14125"/>
    <cellStyle name="40% - 强调文字颜色 2 2 12" xfId="1354"/>
    <cellStyle name="40% - 强调文字颜色 2 2 12 2" xfId="1359"/>
    <cellStyle name="40% - 强调文字颜色 2 2 12 2 2" xfId="14126"/>
    <cellStyle name="40% - 强调文字颜色 2 2 12 2 3" xfId="11450"/>
    <cellStyle name="40% - 强调文字颜色 2 2 12 3" xfId="1364"/>
    <cellStyle name="40% - 强调文字颜色 2 2 12 4" xfId="14128"/>
    <cellStyle name="40% - 强调文字颜色 2 2 13" xfId="1366"/>
    <cellStyle name="40% - 强调文字颜色 2 2 13 2" xfId="14129"/>
    <cellStyle name="40% - 强调文字颜色 2 2 13 2 2" xfId="14130"/>
    <cellStyle name="40% - 强调文字颜色 2 2 13 2 3" xfId="14131"/>
    <cellStyle name="40% - 强调文字颜色 2 2 13 3" xfId="14132"/>
    <cellStyle name="40% - 强调文字颜色 2 2 13 4" xfId="14133"/>
    <cellStyle name="40% - 强调文字颜色 2 2 14" xfId="1357"/>
    <cellStyle name="40% - 强调文字颜色 2 2 14 2" xfId="14136"/>
    <cellStyle name="40% - 强调文字颜色 2 2 14 3" xfId="14138"/>
    <cellStyle name="40% - 强调文字颜色 2 2 15" xfId="14141"/>
    <cellStyle name="40% - 强调文字颜色 2 2 16" xfId="14144"/>
    <cellStyle name="40% - 强调文字颜色 2 2 2" xfId="14146"/>
    <cellStyle name="40% - 强调文字颜色 2 2 2 10" xfId="14147"/>
    <cellStyle name="40% - 强调文字颜色 2 2 2 2" xfId="14149"/>
    <cellStyle name="40% - 强调文字颜色 2 2 2 2 2" xfId="14151"/>
    <cellStyle name="40% - 强调文字颜色 2 2 2 2 2 2" xfId="14152"/>
    <cellStyle name="40% - 强调文字颜色 2 2 2 2 2 2 2" xfId="14153"/>
    <cellStyle name="40% - 强调文字颜色 2 2 2 2 2 2 2 2" xfId="14154"/>
    <cellStyle name="40% - 强调文字颜色 2 2 2 2 2 2 2 3" xfId="14155"/>
    <cellStyle name="40% - 强调文字颜色 2 2 2 2 2 2 3" xfId="14156"/>
    <cellStyle name="40% - 强调文字颜色 2 2 2 2 2 2 4" xfId="14158"/>
    <cellStyle name="40% - 强调文字颜色 2 2 2 2 2 3" xfId="14160"/>
    <cellStyle name="40% - 强调文字颜色 2 2 2 2 2 3 2" xfId="14161"/>
    <cellStyle name="40% - 强调文字颜色 2 2 2 2 2 3 2 2" xfId="14162"/>
    <cellStyle name="40% - 强调文字颜色 2 2 2 2 2 3 2 3" xfId="14163"/>
    <cellStyle name="40% - 强调文字颜色 2 2 2 2 2 3 3" xfId="14164"/>
    <cellStyle name="40% - 强调文字颜色 2 2 2 2 2 3 4" xfId="14166"/>
    <cellStyle name="40% - 强调文字颜色 2 2 2 2 2 4" xfId="14168"/>
    <cellStyle name="40% - 强调文字颜色 2 2 2 2 2 4 2" xfId="8106"/>
    <cellStyle name="40% - 强调文字颜色 2 2 2 2 2 4 2 2" xfId="14170"/>
    <cellStyle name="40% - 强调文字颜色 2 2 2 2 2 4 2 3" xfId="14172"/>
    <cellStyle name="40% - 强调文字颜色 2 2 2 2 2 4 3" xfId="14173"/>
    <cellStyle name="40% - 强调文字颜色 2 2 2 2 2 4 4" xfId="14176"/>
    <cellStyle name="40% - 强调文字颜色 2 2 2 2 2 5" xfId="4474"/>
    <cellStyle name="40% - 强调文字颜色 2 2 2 2 2 5 2" xfId="8273"/>
    <cellStyle name="40% - 强调文字颜色 2 2 2 2 2 5 2 2" xfId="14177"/>
    <cellStyle name="40% - 强调文字颜色 2 2 2 2 2 5 2 3" xfId="14181"/>
    <cellStyle name="40% - 强调文字颜色 2 2 2 2 2 5 3" xfId="14183"/>
    <cellStyle name="40% - 强调文字颜色 2 2 2 2 2 5 4" xfId="14187"/>
    <cellStyle name="40% - 强调文字颜色 2 2 2 2 2 6" xfId="4486"/>
    <cellStyle name="40% - 强调文字颜色 2 2 2 2 2 6 2" xfId="8360"/>
    <cellStyle name="40% - 强调文字颜色 2 2 2 2 2 6 3" xfId="14190"/>
    <cellStyle name="40% - 强调文字颜色 2 2 2 2 2 7" xfId="14193"/>
    <cellStyle name="40% - 强调文字颜色 2 2 2 2 2 8" xfId="14196"/>
    <cellStyle name="40% - 强调文字颜色 2 2 2 2 3" xfId="14197"/>
    <cellStyle name="40% - 强调文字颜色 2 2 2 2 3 2" xfId="14198"/>
    <cellStyle name="40% - 强调文字颜色 2 2 2 2 3 2 2" xfId="14200"/>
    <cellStyle name="40% - 强调文字颜色 2 2 2 2 3 2 3" xfId="13484"/>
    <cellStyle name="40% - 强调文字颜色 2 2 2 2 3 3" xfId="14201"/>
    <cellStyle name="40% - 强调文字颜色 2 2 2 2 3 4" xfId="14202"/>
    <cellStyle name="40% - 强调文字颜色 2 2 2 2 4" xfId="14203"/>
    <cellStyle name="40% - 强调文字颜色 2 2 2 2 4 2" xfId="14205"/>
    <cellStyle name="40% - 强调文字颜色 2 2 2 2 4 2 2" xfId="2736"/>
    <cellStyle name="40% - 强调文字颜色 2 2 2 2 4 2 3" xfId="14207"/>
    <cellStyle name="40% - 强调文字颜色 2 2 2 2 4 3" xfId="14208"/>
    <cellStyle name="40% - 强调文字颜色 2 2 2 2 4 4" xfId="14209"/>
    <cellStyle name="40% - 强调文字颜色 2 2 2 2 5" xfId="14210"/>
    <cellStyle name="40% - 强调文字颜色 2 2 2 2 5 2" xfId="14211"/>
    <cellStyle name="40% - 强调文字颜色 2 2 2 2 5 2 2" xfId="14214"/>
    <cellStyle name="40% - 强调文字颜色 2 2 2 2 5 2 3" xfId="14216"/>
    <cellStyle name="40% - 强调文字颜色 2 2 2 2 5 3" xfId="14217"/>
    <cellStyle name="40% - 强调文字颜色 2 2 2 2 5 4" xfId="14218"/>
    <cellStyle name="40% - 强调文字颜色 2 2 2 2 6" xfId="14219"/>
    <cellStyle name="40% - 强调文字颜色 2 2 2 2 6 2" xfId="14220"/>
    <cellStyle name="40% - 强调文字颜色 2 2 2 2 6 2 2" xfId="14222"/>
    <cellStyle name="40% - 强调文字颜色 2 2 2 2 6 2 3" xfId="11131"/>
    <cellStyle name="40% - 强调文字颜色 2 2 2 2 6 3" xfId="12091"/>
    <cellStyle name="40% - 强调文字颜色 2 2 2 2 6 4" xfId="12096"/>
    <cellStyle name="40% - 强调文字颜色 2 2 2 2 7" xfId="14223"/>
    <cellStyle name="40% - 强调文字颜色 2 2 2 2 7 2" xfId="14224"/>
    <cellStyle name="40% - 强调文字颜色 2 2 2 2 7 3" xfId="12102"/>
    <cellStyle name="40% - 强调文字颜色 2 2 2 2 8" xfId="14225"/>
    <cellStyle name="40% - 强调文字颜色 2 2 2 2 9" xfId="14227"/>
    <cellStyle name="40% - 强调文字颜色 2 2 2 3" xfId="14229"/>
    <cellStyle name="40% - 强调文字颜色 2 2 2 3 2" xfId="14231"/>
    <cellStyle name="40% - 强调文字颜色 2 2 2 3 2 2" xfId="14232"/>
    <cellStyle name="40% - 强调文字颜色 2 2 2 3 2 2 2" xfId="14233"/>
    <cellStyle name="40% - 强调文字颜色 2 2 2 3 2 2 2 2" xfId="14234"/>
    <cellStyle name="40% - 强调文字颜色 2 2 2 3 2 2 2 3" xfId="14235"/>
    <cellStyle name="40% - 强调文字颜色 2 2 2 3 2 2 3" xfId="14236"/>
    <cellStyle name="40% - 强调文字颜色 2 2 2 3 2 2 4" xfId="14238"/>
    <cellStyle name="40% - 强调文字颜色 2 2 2 3 2 3" xfId="14239"/>
    <cellStyle name="40% - 强调文字颜色 2 2 2 3 2 3 2" xfId="14240"/>
    <cellStyle name="40% - 强调文字颜色 2 2 2 3 2 3 3" xfId="14242"/>
    <cellStyle name="40% - 强调文字颜色 2 2 2 3 2 4" xfId="14243"/>
    <cellStyle name="40% - 强调文字颜色 2 2 2 3 2 5" xfId="14245"/>
    <cellStyle name="40% - 强调文字颜色 2 2 2 3 3" xfId="14246"/>
    <cellStyle name="40% - 强调文字颜色 2 2 2 3 3 2" xfId="14247"/>
    <cellStyle name="40% - 强调文字颜色 2 2 2 3 3 2 2" xfId="14248"/>
    <cellStyle name="40% - 强调文字颜色 2 2 2 3 3 2 3" xfId="14249"/>
    <cellStyle name="40% - 强调文字颜色 2 2 2 3 3 3" xfId="14250"/>
    <cellStyle name="40% - 强调文字颜色 2 2 2 3 3 4" xfId="14251"/>
    <cellStyle name="40% - 强调文字颜色 2 2 2 3 4" xfId="14252"/>
    <cellStyle name="40% - 强调文字颜色 2 2 2 3 4 2" xfId="14254"/>
    <cellStyle name="40% - 强调文字颜色 2 2 2 3 4 2 2" xfId="11980"/>
    <cellStyle name="40% - 强调文字颜色 2 2 2 3 4 2 3" xfId="14255"/>
    <cellStyle name="40% - 强调文字颜色 2 2 2 3 4 3" xfId="14256"/>
    <cellStyle name="40% - 强调文字颜色 2 2 2 3 4 4" xfId="14257"/>
    <cellStyle name="40% - 强调文字颜色 2 2 2 3 5" xfId="14258"/>
    <cellStyle name="40% - 强调文字颜色 2 2 2 3 5 2" xfId="14259"/>
    <cellStyle name="40% - 强调文字颜色 2 2 2 3 5 3" xfId="14260"/>
    <cellStyle name="40% - 强调文字颜色 2 2 2 3 6" xfId="14262"/>
    <cellStyle name="40% - 强调文字颜色 2 2 2 3 7" xfId="14264"/>
    <cellStyle name="40% - 强调文字颜色 2 2 2 4" xfId="14266"/>
    <cellStyle name="40% - 强调文字颜色 2 2 2 4 2" xfId="14268"/>
    <cellStyle name="40% - 强调文字颜色 2 2 2 4 2 2" xfId="14269"/>
    <cellStyle name="40% - 强调文字颜色 2 2 2 4 2 2 2" xfId="14271"/>
    <cellStyle name="40% - 强调文字颜色 2 2 2 4 2 2 3" xfId="14272"/>
    <cellStyle name="40% - 强调文字颜色 2 2 2 4 2 3" xfId="14273"/>
    <cellStyle name="40% - 强调文字颜色 2 2 2 4 2 4" xfId="14274"/>
    <cellStyle name="40% - 强调文字颜色 2 2 2 4 3" xfId="14277"/>
    <cellStyle name="40% - 强调文字颜色 2 2 2 4 3 2" xfId="14279"/>
    <cellStyle name="40% - 强调文字颜色 2 2 2 4 3 2 2" xfId="14282"/>
    <cellStyle name="40% - 强调文字颜色 2 2 2 4 3 2 3" xfId="14284"/>
    <cellStyle name="40% - 强调文字颜色 2 2 2 4 3 3" xfId="14286"/>
    <cellStyle name="40% - 强调文字颜色 2 2 2 4 3 4" xfId="14288"/>
    <cellStyle name="40% - 强调文字颜色 2 2 2 4 4" xfId="14290"/>
    <cellStyle name="40% - 强调文字颜色 2 2 2 4 4 2" xfId="14292"/>
    <cellStyle name="40% - 强调文字颜色 2 2 2 4 4 3" xfId="14294"/>
    <cellStyle name="40% - 强调文字颜色 2 2 2 4 5" xfId="14297"/>
    <cellStyle name="40% - 强调文字颜色 2 2 2 4 6" xfId="14300"/>
    <cellStyle name="40% - 强调文字颜色 2 2 2 5" xfId="14302"/>
    <cellStyle name="40% - 强调文字颜色 2 2 2 5 2" xfId="14304"/>
    <cellStyle name="40% - 强调文字颜色 2 2 2 5 2 2" xfId="14306"/>
    <cellStyle name="40% - 强调文字颜色 2 2 2 5 2 3" xfId="14308"/>
    <cellStyle name="40% - 强调文字颜色 2 2 2 5 3" xfId="14310"/>
    <cellStyle name="40% - 强调文字颜色 2 2 2 5 4" xfId="14311"/>
    <cellStyle name="40% - 强调文字颜色 2 2 2 6" xfId="14313"/>
    <cellStyle name="40% - 强调文字颜色 2 2 2 6 2" xfId="14314"/>
    <cellStyle name="40% - 强调文字颜色 2 2 2 6 2 2" xfId="14316"/>
    <cellStyle name="40% - 强调文字颜色 2 2 2 6 2 3" xfId="14318"/>
    <cellStyle name="40% - 强调文字颜色 2 2 2 6 3" xfId="14319"/>
    <cellStyle name="40% - 强调文字颜色 2 2 2 6 4" xfId="14320"/>
    <cellStyle name="40% - 强调文字颜色 2 2 2 7" xfId="14322"/>
    <cellStyle name="40% - 强调文字颜色 2 2 2 7 2" xfId="14323"/>
    <cellStyle name="40% - 强调文字颜色 2 2 2 7 2 2" xfId="14324"/>
    <cellStyle name="40% - 强调文字颜色 2 2 2 7 2 3" xfId="14325"/>
    <cellStyle name="40% - 强调文字颜色 2 2 2 7 3" xfId="14326"/>
    <cellStyle name="40% - 强调文字颜色 2 2 2 7 4" xfId="14327"/>
    <cellStyle name="40% - 强调文字颜色 2 2 2 8" xfId="14328"/>
    <cellStyle name="40% - 强调文字颜色 2 2 2 8 2" xfId="14329"/>
    <cellStyle name="40% - 强调文字颜色 2 2 2 8 3" xfId="14331"/>
    <cellStyle name="40% - 强调文字颜色 2 2 2 9" xfId="14332"/>
    <cellStyle name="40% - 强调文字颜色 2 2 2_11" xfId="14333"/>
    <cellStyle name="40% - 强调文字颜色 2 2 3" xfId="14334"/>
    <cellStyle name="40% - 强调文字颜色 2 2 3 10" xfId="14335"/>
    <cellStyle name="40% - 强调文字颜色 2 2 3 11" xfId="14338"/>
    <cellStyle name="40% - 强调文字颜色 2 2 3 2" xfId="14341"/>
    <cellStyle name="40% - 强调文字颜色 2 2 3 2 2" xfId="14343"/>
    <cellStyle name="40% - 强调文字颜色 2 2 3 2 2 2" xfId="3824"/>
    <cellStyle name="40% - 强调文字颜色 2 2 3 2 2 2 2" xfId="14345"/>
    <cellStyle name="40% - 强调文字颜色 2 2 3 2 2 2 2 2" xfId="14348"/>
    <cellStyle name="40% - 强调文字颜色 2 2 3 2 2 2 2 3" xfId="14350"/>
    <cellStyle name="40% - 强调文字颜色 2 2 3 2 2 2 3" xfId="14351"/>
    <cellStyle name="40% - 强调文字颜色 2 2 3 2 2 2 4" xfId="14352"/>
    <cellStyle name="40% - 强调文字颜色 2 2 3 2 2 3" xfId="3830"/>
    <cellStyle name="40% - 强调文字颜色 2 2 3 2 2 3 2" xfId="14354"/>
    <cellStyle name="40% - 强调文字颜色 2 2 3 2 2 3 2 2" xfId="14356"/>
    <cellStyle name="40% - 强调文字颜色 2 2 3 2 2 3 2 3" xfId="14358"/>
    <cellStyle name="40% - 强调文字颜色 2 2 3 2 2 3 3" xfId="14359"/>
    <cellStyle name="40% - 强调文字颜色 2 2 3 2 2 3 4" xfId="14360"/>
    <cellStyle name="40% - 强调文字颜色 2 2 3 2 2 4" xfId="14362"/>
    <cellStyle name="40% - 强调文字颜色 2 2 3 2 2 4 2" xfId="14365"/>
    <cellStyle name="40% - 强调文字颜色 2 2 3 2 2 4 2 2" xfId="14367"/>
    <cellStyle name="40% - 强调文字颜色 2 2 3 2 2 4 2 3" xfId="14369"/>
    <cellStyle name="40% - 强调文字颜色 2 2 3 2 2 4 3" xfId="14371"/>
    <cellStyle name="40% - 强调文字颜色 2 2 3 2 2 4 4" xfId="14375"/>
    <cellStyle name="40% - 强调文字颜色 2 2 3 2 2 5" xfId="14377"/>
    <cellStyle name="40% - 强调文字颜色 2 2 3 2 2 5 2" xfId="14378"/>
    <cellStyle name="40% - 强调文字颜色 2 2 3 2 2 5 3" xfId="9413"/>
    <cellStyle name="40% - 强调文字颜色 2 2 3 2 2 6" xfId="14381"/>
    <cellStyle name="40% - 强调文字颜色 2 2 3 2 2 7" xfId="14382"/>
    <cellStyle name="40% - 强调文字颜色 2 2 3 2 3" xfId="14385"/>
    <cellStyle name="40% - 强调文字颜色 2 2 3 2 3 2" xfId="3847"/>
    <cellStyle name="40% - 强调文字颜色 2 2 3 2 3 2 2" xfId="14387"/>
    <cellStyle name="40% - 强调文字颜色 2 2 3 2 3 2 3" xfId="14389"/>
    <cellStyle name="40% - 强调文字颜色 2 2 3 2 3 3" xfId="3848"/>
    <cellStyle name="40% - 强调文字颜色 2 2 3 2 3 4" xfId="14390"/>
    <cellStyle name="40% - 强调文字颜色 2 2 3 2 4" xfId="14391"/>
    <cellStyle name="40% - 强调文字颜色 2 2 3 2 4 2" xfId="996"/>
    <cellStyle name="40% - 强调文字颜色 2 2 3 2 4 2 2" xfId="14392"/>
    <cellStyle name="40% - 强调文字颜色 2 2 3 2 4 2 3" xfId="14394"/>
    <cellStyle name="40% - 强调文字颜色 2 2 3 2 4 3" xfId="14396"/>
    <cellStyle name="40% - 强调文字颜色 2 2 3 2 4 4" xfId="14397"/>
    <cellStyle name="40% - 强调文字颜色 2 2 3 2 5" xfId="14398"/>
    <cellStyle name="40% - 强调文字颜色 2 2 3 2 5 2" xfId="14399"/>
    <cellStyle name="40% - 强调文字颜色 2 2 3 2 5 2 2" xfId="14401"/>
    <cellStyle name="40% - 强调文字颜色 2 2 3 2 5 2 3" xfId="14403"/>
    <cellStyle name="40% - 强调文字颜色 2 2 3 2 5 3" xfId="14404"/>
    <cellStyle name="40% - 强调文字颜色 2 2 3 2 5 4" xfId="14405"/>
    <cellStyle name="40% - 强调文字颜色 2 2 3 2 6" xfId="14406"/>
    <cellStyle name="40% - 强调文字颜色 2 2 3 2 6 2" xfId="14407"/>
    <cellStyle name="40% - 强调文字颜色 2 2 3 2 6 2 2" xfId="14409"/>
    <cellStyle name="40% - 强调文字颜色 2 2 3 2 6 2 3" xfId="14411"/>
    <cellStyle name="40% - 强调文字颜色 2 2 3 2 6 3" xfId="12160"/>
    <cellStyle name="40% - 强调文字颜色 2 2 3 2 6 4" xfId="12163"/>
    <cellStyle name="40% - 强调文字颜色 2 2 3 2 7" xfId="14412"/>
    <cellStyle name="40% - 强调文字颜色 2 2 3 2 7 2" xfId="14413"/>
    <cellStyle name="40% - 强调文字颜色 2 2 3 2 7 3" xfId="14415"/>
    <cellStyle name="40% - 强调文字颜色 2 2 3 2 8" xfId="14416"/>
    <cellStyle name="40% - 强调文字颜色 2 2 3 2 9" xfId="14418"/>
    <cellStyle name="40% - 强调文字颜色 2 2 3 3" xfId="14419"/>
    <cellStyle name="40% - 强调文字颜色 2 2 3 3 2" xfId="14421"/>
    <cellStyle name="40% - 强调文字颜色 2 2 3 3 2 2" xfId="14424"/>
    <cellStyle name="40% - 强调文字颜色 2 2 3 3 2 2 2" xfId="14427"/>
    <cellStyle name="40% - 强调文字颜色 2 2 3 3 2 2 2 2" xfId="14429"/>
    <cellStyle name="40% - 强调文字颜色 2 2 3 3 2 2 2 3" xfId="14431"/>
    <cellStyle name="40% - 强调文字颜色 2 2 3 3 2 2 3" xfId="14432"/>
    <cellStyle name="40% - 强调文字颜色 2 2 3 3 2 2 4" xfId="14433"/>
    <cellStyle name="40% - 强调文字颜色 2 2 3 3 2 3" xfId="14435"/>
    <cellStyle name="40% - 强调文字颜色 2 2 3 3 2 3 2" xfId="14438"/>
    <cellStyle name="40% - 强调文字颜色 2 2 3 3 2 3 3" xfId="14441"/>
    <cellStyle name="40% - 强调文字颜色 2 2 3 3 2 4" xfId="14443"/>
    <cellStyle name="40% - 强调文字颜色 2 2 3 3 2 5" xfId="14447"/>
    <cellStyle name="40% - 强调文字颜色 2 2 3 3 3" xfId="14448"/>
    <cellStyle name="40% - 强调文字颜色 2 2 3 3 3 2" xfId="14449"/>
    <cellStyle name="40% - 强调文字颜色 2 2 3 3 3 2 2" xfId="14450"/>
    <cellStyle name="40% - 强调文字颜色 2 2 3 3 3 2 3" xfId="14451"/>
    <cellStyle name="40% - 强调文字颜色 2 2 3 3 3 3" xfId="14452"/>
    <cellStyle name="40% - 强调文字颜色 2 2 3 3 3 4" xfId="14453"/>
    <cellStyle name="40% - 强调文字颜色 2 2 3 3 4" xfId="14454"/>
    <cellStyle name="40% - 强调文字颜色 2 2 3 3 4 2" xfId="14455"/>
    <cellStyle name="40% - 强调文字颜色 2 2 3 3 4 2 2" xfId="14456"/>
    <cellStyle name="40% - 强调文字颜色 2 2 3 3 4 2 3" xfId="14458"/>
    <cellStyle name="40% - 强调文字颜色 2 2 3 3 4 3" xfId="14459"/>
    <cellStyle name="40% - 强调文字颜色 2 2 3 3 4 4" xfId="14460"/>
    <cellStyle name="40% - 强调文字颜色 2 2 3 3 5" xfId="14461"/>
    <cellStyle name="40% - 强调文字颜色 2 2 3 3 5 2" xfId="14462"/>
    <cellStyle name="40% - 强调文字颜色 2 2 3 3 5 2 2" xfId="14463"/>
    <cellStyle name="40% - 强调文字颜色 2 2 3 3 5 2 3" xfId="14467"/>
    <cellStyle name="40% - 强调文字颜色 2 2 3 3 5 3" xfId="14468"/>
    <cellStyle name="40% - 强调文字颜色 2 2 3 3 5 4" xfId="14469"/>
    <cellStyle name="40% - 强调文字颜色 2 2 3 3 6" xfId="14471"/>
    <cellStyle name="40% - 强调文字颜色 2 2 3 3 6 2" xfId="14472"/>
    <cellStyle name="40% - 强调文字颜色 2 2 3 3 6 3" xfId="14474"/>
    <cellStyle name="40% - 强调文字颜色 2 2 3 3 7" xfId="14476"/>
    <cellStyle name="40% - 强调文字颜色 2 2 3 3 8" xfId="14478"/>
    <cellStyle name="40% - 强调文字颜色 2 2 3 4" xfId="14479"/>
    <cellStyle name="40% - 强调文字颜色 2 2 3 4 2" xfId="14480"/>
    <cellStyle name="40% - 强调文字颜色 2 2 3 4 2 2" xfId="14481"/>
    <cellStyle name="40% - 强调文字颜色 2 2 3 4 2 2 2" xfId="14483"/>
    <cellStyle name="40% - 强调文字颜色 2 2 3 4 2 2 3" xfId="14484"/>
    <cellStyle name="40% - 强调文字颜色 2 2 3 4 2 3" xfId="14485"/>
    <cellStyle name="40% - 强调文字颜色 2 2 3 4 2 4" xfId="14486"/>
    <cellStyle name="40% - 强调文字颜色 2 2 3 4 3" xfId="14488"/>
    <cellStyle name="40% - 强调文字颜色 2 2 3 4 3 2" xfId="14489"/>
    <cellStyle name="40% - 强调文字颜色 2 2 3 4 3 2 2" xfId="14491"/>
    <cellStyle name="40% - 强调文字颜色 2 2 3 4 3 2 3" xfId="14492"/>
    <cellStyle name="40% - 强调文字颜色 2 2 3 4 3 3" xfId="14493"/>
    <cellStyle name="40% - 强调文字颜色 2 2 3 4 3 4" xfId="14494"/>
    <cellStyle name="40% - 强调文字颜色 2 2 3 4 4" xfId="14495"/>
    <cellStyle name="40% - 强调文字颜色 2 2 3 4 4 2" xfId="14496"/>
    <cellStyle name="40% - 强调文字颜色 2 2 3 4 4 3" xfId="14497"/>
    <cellStyle name="40% - 强调文字颜色 2 2 3 4 5" xfId="14498"/>
    <cellStyle name="40% - 强调文字颜色 2 2 3 4 6" xfId="14499"/>
    <cellStyle name="40% - 强调文字颜色 2 2 3 5" xfId="14501"/>
    <cellStyle name="40% - 强调文字颜色 2 2 3 5 2" xfId="14502"/>
    <cellStyle name="40% - 强调文字颜色 2 2 3 5 2 2" xfId="14504"/>
    <cellStyle name="40% - 强调文字颜色 2 2 3 5 2 3" xfId="14506"/>
    <cellStyle name="40% - 强调文字颜色 2 2 3 5 3" xfId="14507"/>
    <cellStyle name="40% - 强调文字颜色 2 2 3 5 4" xfId="11517"/>
    <cellStyle name="40% - 强调文字颜色 2 2 3 6" xfId="14509"/>
    <cellStyle name="40% - 强调文字颜色 2 2 3 6 2" xfId="14510"/>
    <cellStyle name="40% - 强调文字颜色 2 2 3 6 2 2" xfId="14512"/>
    <cellStyle name="40% - 强调文字颜色 2 2 3 6 2 3" xfId="14513"/>
    <cellStyle name="40% - 强调文字颜色 2 2 3 6 3" xfId="14514"/>
    <cellStyle name="40% - 强调文字颜色 2 2 3 6 4" xfId="11543"/>
    <cellStyle name="40% - 强调文字颜色 2 2 3 7" xfId="14515"/>
    <cellStyle name="40% - 强调文字颜色 2 2 3 7 2" xfId="14516"/>
    <cellStyle name="40% - 强调文字颜色 2 2 3 7 2 2" xfId="14517"/>
    <cellStyle name="40% - 强调文字颜色 2 2 3 7 2 3" xfId="14518"/>
    <cellStyle name="40% - 强调文字颜色 2 2 3 7 3" xfId="14519"/>
    <cellStyle name="40% - 强调文字颜色 2 2 3 7 4" xfId="11549"/>
    <cellStyle name="40% - 强调文字颜色 2 2 3 8" xfId="14520"/>
    <cellStyle name="40% - 强调文字颜色 2 2 3 8 2" xfId="14521"/>
    <cellStyle name="40% - 强调文字颜色 2 2 3 8 2 2" xfId="14523"/>
    <cellStyle name="40% - 强调文字颜色 2 2 3 8 2 3" xfId="14524"/>
    <cellStyle name="40% - 强调文字颜色 2 2 3 8 3" xfId="14525"/>
    <cellStyle name="40% - 强调文字颜色 2 2 3 8 4" xfId="11555"/>
    <cellStyle name="40% - 强调文字颜色 2 2 3 9" xfId="14526"/>
    <cellStyle name="40% - 强调文字颜色 2 2 3 9 2" xfId="13409"/>
    <cellStyle name="40% - 强调文字颜色 2 2 3 9 3" xfId="14527"/>
    <cellStyle name="40% - 强调文字颜色 2 2 3_11" xfId="14528"/>
    <cellStyle name="40% - 强调文字颜色 2 2 4" xfId="316"/>
    <cellStyle name="40% - 强调文字颜色 2 2 4 10" xfId="14529"/>
    <cellStyle name="40% - 强调文字颜色 2 2 4 2" xfId="324"/>
    <cellStyle name="40% - 强调文字颜色 2 2 4 2 2" xfId="14532"/>
    <cellStyle name="40% - 强调文字颜色 2 2 4 2 2 2" xfId="3991"/>
    <cellStyle name="40% - 强调文字颜色 2 2 4 2 2 2 2" xfId="13545"/>
    <cellStyle name="40% - 强调文字颜色 2 2 4 2 2 2 3" xfId="13547"/>
    <cellStyle name="40% - 强调文字颜色 2 2 4 2 2 3" xfId="14533"/>
    <cellStyle name="40% - 强调文字颜色 2 2 4 2 2 4" xfId="14534"/>
    <cellStyle name="40% - 强调文字颜色 2 2 4 2 3" xfId="14536"/>
    <cellStyle name="40% - 强调文字颜色 2 2 4 2 3 2" xfId="14538"/>
    <cellStyle name="40% - 强调文字颜色 2 2 4 2 3 2 2" xfId="14541"/>
    <cellStyle name="40% - 强调文字颜色 2 2 4 2 3 2 3" xfId="14543"/>
    <cellStyle name="40% - 强调文字颜色 2 2 4 2 3 3" xfId="14544"/>
    <cellStyle name="40% - 强调文字颜色 2 2 4 2 3 4" xfId="14545"/>
    <cellStyle name="40% - 强调文字颜色 2 2 4 2 4" xfId="14547"/>
    <cellStyle name="40% - 强调文字颜色 2 2 4 2 4 2" xfId="14549"/>
    <cellStyle name="40% - 强调文字颜色 2 2 4 2 4 2 2" xfId="14551"/>
    <cellStyle name="40% - 强调文字颜色 2 2 4 2 4 2 3" xfId="14552"/>
    <cellStyle name="40% - 强调文字颜色 2 2 4 2 4 3" xfId="14554"/>
    <cellStyle name="40% - 强调文字颜色 2 2 4 2 4 4" xfId="14555"/>
    <cellStyle name="40% - 强调文字颜色 2 2 4 2 5" xfId="14556"/>
    <cellStyle name="40% - 强调文字颜色 2 2 4 2 5 2" xfId="14557"/>
    <cellStyle name="40% - 强调文字颜色 2 2 4 2 5 3" xfId="14558"/>
    <cellStyle name="40% - 强调文字颜色 2 2 4 2 6" xfId="14559"/>
    <cellStyle name="40% - 强调文字颜色 2 2 4 2 7" xfId="14560"/>
    <cellStyle name="40% - 强调文字颜色 2 2 4 3" xfId="327"/>
    <cellStyle name="40% - 强调文字颜色 2 2 4 3 2" xfId="14561"/>
    <cellStyle name="40% - 强调文字颜色 2 2 4 3 2 2" xfId="14562"/>
    <cellStyle name="40% - 强调文字颜色 2 2 4 3 2 2 2" xfId="14564"/>
    <cellStyle name="40% - 强调文字颜色 2 2 4 3 2 2 3" xfId="14566"/>
    <cellStyle name="40% - 强调文字颜色 2 2 4 3 2 3" xfId="14567"/>
    <cellStyle name="40% - 强调文字颜色 2 2 4 3 2 4" xfId="14568"/>
    <cellStyle name="40% - 强调文字颜色 2 2 4 3 3" xfId="14569"/>
    <cellStyle name="40% - 强调文字颜色 2 2 4 3 3 2" xfId="14570"/>
    <cellStyle name="40% - 强调文字颜色 2 2 4 3 3 3" xfId="14571"/>
    <cellStyle name="40% - 强调文字颜色 2 2 4 3 4" xfId="14572"/>
    <cellStyle name="40% - 强调文字颜色 2 2 4 3 5" xfId="14573"/>
    <cellStyle name="40% - 强调文字颜色 2 2 4 4" xfId="14574"/>
    <cellStyle name="40% - 强调文字颜色 2 2 4 4 2" xfId="14575"/>
    <cellStyle name="40% - 强调文字颜色 2 2 4 4 2 2" xfId="14576"/>
    <cellStyle name="40% - 强调文字颜色 2 2 4 4 2 3" xfId="14577"/>
    <cellStyle name="40% - 强调文字颜色 2 2 4 4 3" xfId="14578"/>
    <cellStyle name="40% - 强调文字颜色 2 2 4 4 4" xfId="14579"/>
    <cellStyle name="40% - 强调文字颜色 2 2 4 5" xfId="14580"/>
    <cellStyle name="40% - 强调文字颜色 2 2 4 5 2" xfId="14581"/>
    <cellStyle name="40% - 强调文字颜色 2 2 4 5 2 2" xfId="1643"/>
    <cellStyle name="40% - 强调文字颜色 2 2 4 5 2 3" xfId="2554"/>
    <cellStyle name="40% - 强调文字颜色 2 2 4 5 3" xfId="14582"/>
    <cellStyle name="40% - 强调文字颜色 2 2 4 5 4" xfId="11571"/>
    <cellStyle name="40% - 强调文字颜色 2 2 4 6" xfId="14583"/>
    <cellStyle name="40% - 强调文字颜色 2 2 4 6 2" xfId="14585"/>
    <cellStyle name="40% - 强调文字颜色 2 2 4 6 2 2" xfId="14586"/>
    <cellStyle name="40% - 强调文字颜色 2 2 4 6 2 3" xfId="14587"/>
    <cellStyle name="40% - 强调文字颜色 2 2 4 6 3" xfId="14588"/>
    <cellStyle name="40% - 强调文字颜色 2 2 4 6 4" xfId="11582"/>
    <cellStyle name="40% - 强调文字颜色 2 2 4 7" xfId="14589"/>
    <cellStyle name="40% - 强调文字颜色 2 2 4 7 2" xfId="14590"/>
    <cellStyle name="40% - 强调文字颜色 2 2 4 7 2 2" xfId="14591"/>
    <cellStyle name="40% - 强调文字颜色 2 2 4 7 2 3" xfId="14592"/>
    <cellStyle name="40% - 强调文字颜色 2 2 4 7 3" xfId="14593"/>
    <cellStyle name="40% - 强调文字颜色 2 2 4 7 4" xfId="11589"/>
    <cellStyle name="40% - 强调文字颜色 2 2 4 8" xfId="14594"/>
    <cellStyle name="40% - 强调文字颜色 2 2 4 8 2" xfId="14595"/>
    <cellStyle name="40% - 强调文字颜色 2 2 4 8 3" xfId="14597"/>
    <cellStyle name="40% - 强调文字颜色 2 2 4 9" xfId="14598"/>
    <cellStyle name="40% - 强调文字颜色 2 2 5" xfId="332"/>
    <cellStyle name="40% - 强调文字颜色 2 2 5 2" xfId="14599"/>
    <cellStyle name="40% - 强调文字颜色 2 2 5 2 2" xfId="14600"/>
    <cellStyle name="40% - 强调文字颜色 2 2 5 2 2 2" xfId="14601"/>
    <cellStyle name="40% - 强调文字颜色 2 2 5 2 2 2 2" xfId="14602"/>
    <cellStyle name="40% - 强调文字颜色 2 2 5 2 2 2 3" xfId="14603"/>
    <cellStyle name="40% - 强调文字颜色 2 2 5 2 2 3" xfId="14604"/>
    <cellStyle name="40% - 强调文字颜色 2 2 5 2 2 4" xfId="14605"/>
    <cellStyle name="40% - 强调文字颜色 2 2 5 2 3" xfId="14607"/>
    <cellStyle name="40% - 强调文字颜色 2 2 5 2 3 2" xfId="14609"/>
    <cellStyle name="40% - 强调文字颜色 2 2 5 2 3 3" xfId="14610"/>
    <cellStyle name="40% - 强调文字颜色 2 2 5 2 4" xfId="14612"/>
    <cellStyle name="40% - 强调文字颜色 2 2 5 2 5" xfId="14613"/>
    <cellStyle name="40% - 强调文字颜色 2 2 5 3" xfId="14614"/>
    <cellStyle name="40% - 强调文字颜色 2 2 5 3 2" xfId="14616"/>
    <cellStyle name="40% - 强调文字颜色 2 2 5 3 2 2" xfId="14618"/>
    <cellStyle name="40% - 强调文字颜色 2 2 5 3 2 3" xfId="14619"/>
    <cellStyle name="40% - 强调文字颜色 2 2 5 3 3" xfId="14620"/>
    <cellStyle name="40% - 强调文字颜色 2 2 5 3 4" xfId="14622"/>
    <cellStyle name="40% - 强调文字颜色 2 2 5 4" xfId="14624"/>
    <cellStyle name="40% - 强调文字颜色 2 2 5 4 2" xfId="14626"/>
    <cellStyle name="40% - 强调文字颜色 2 2 5 4 2 2" xfId="14628"/>
    <cellStyle name="40% - 强调文字颜色 2 2 5 4 2 3" xfId="14630"/>
    <cellStyle name="40% - 强调文字颜色 2 2 5 4 3" xfId="14632"/>
    <cellStyle name="40% - 强调文字颜色 2 2 5 4 4" xfId="14633"/>
    <cellStyle name="40% - 强调文字颜色 2 2 5 5" xfId="14635"/>
    <cellStyle name="40% - 强调文字颜色 2 2 5 5 2" xfId="14638"/>
    <cellStyle name="40% - 强调文字颜色 2 2 5 5 2 2" xfId="8995"/>
    <cellStyle name="40% - 强调文字颜色 2 2 5 5 2 3" xfId="14640"/>
    <cellStyle name="40% - 强调文字颜色 2 2 5 5 3" xfId="14642"/>
    <cellStyle name="40% - 强调文字颜色 2 2 5 5 4" xfId="11605"/>
    <cellStyle name="40% - 强调文字颜色 2 2 5 6" xfId="3307"/>
    <cellStyle name="40% - 强调文字颜色 2 2 5 6 2" xfId="14644"/>
    <cellStyle name="40% - 强调文字颜色 2 2 5 6 3" xfId="14645"/>
    <cellStyle name="40% - 强调文字颜色 2 2 5 7" xfId="3317"/>
    <cellStyle name="40% - 强调文字颜色 2 2 5 8" xfId="14646"/>
    <cellStyle name="40% - 强调文字颜色 2 2 6" xfId="338"/>
    <cellStyle name="40% - 强调文字颜色 2 2 6 2" xfId="14647"/>
    <cellStyle name="40% - 强调文字颜色 2 2 6 2 2" xfId="14648"/>
    <cellStyle name="40% - 强调文字颜色 2 2 6 2 2 2" xfId="14649"/>
    <cellStyle name="40% - 强调文字颜色 2 2 6 2 2 3" xfId="14651"/>
    <cellStyle name="40% - 强调文字颜色 2 2 6 2 3" xfId="14652"/>
    <cellStyle name="40% - 强调文字颜色 2 2 6 2 4" xfId="14653"/>
    <cellStyle name="40% - 强调文字颜色 2 2 6 3" xfId="14654"/>
    <cellStyle name="40% - 强调文字颜色 2 2 6 3 2" xfId="14656"/>
    <cellStyle name="40% - 强调文字颜色 2 2 6 3 2 2" xfId="14657"/>
    <cellStyle name="40% - 强调文字颜色 2 2 6 3 2 3" xfId="14659"/>
    <cellStyle name="40% - 强调文字颜色 2 2 6 3 3" xfId="14660"/>
    <cellStyle name="40% - 强调文字颜色 2 2 6 3 4" xfId="14661"/>
    <cellStyle name="40% - 强调文字颜色 2 2 6 4" xfId="14662"/>
    <cellStyle name="40% - 强调文字颜色 2 2 6 4 2" xfId="14666"/>
    <cellStyle name="40% - 强调文字颜色 2 2 6 4 2 2" xfId="14668"/>
    <cellStyle name="40% - 强调文字颜色 2 2 6 4 2 3" xfId="14671"/>
    <cellStyle name="40% - 强调文字颜色 2 2 6 4 3" xfId="14673"/>
    <cellStyle name="40% - 强调文字颜色 2 2 6 4 4" xfId="14675"/>
    <cellStyle name="40% - 强调文字颜色 2 2 6 5" xfId="14677"/>
    <cellStyle name="40% - 强调文字颜色 2 2 6 5 2" xfId="14679"/>
    <cellStyle name="40% - 强调文字颜色 2 2 6 5 3" xfId="14680"/>
    <cellStyle name="40% - 强调文字颜色 2 2 6 6" xfId="14682"/>
    <cellStyle name="40% - 强调文字颜色 2 2 6 7" xfId="14683"/>
    <cellStyle name="40% - 强调文字颜色 2 2 7" xfId="14686"/>
    <cellStyle name="40% - 强调文字颜色 2 2 7 2" xfId="14687"/>
    <cellStyle name="40% - 强调文字颜色 2 2 7 2 2" xfId="1761"/>
    <cellStyle name="40% - 强调文字颜色 2 2 7 2 3" xfId="1859"/>
    <cellStyle name="40% - 强调文字颜色 2 2 7 3" xfId="14690"/>
    <cellStyle name="40% - 强调文字颜色 2 2 7 4" xfId="14694"/>
    <cellStyle name="40% - 强调文字颜色 2 2 8" xfId="14695"/>
    <cellStyle name="40% - 强调文字颜色 2 2 8 2" xfId="14697"/>
    <cellStyle name="40% - 强调文字颜色 2 2 8 2 2" xfId="2129"/>
    <cellStyle name="40% - 强调文字颜色 2 2 8 2 3" xfId="14701"/>
    <cellStyle name="40% - 强调文字颜色 2 2 8 3" xfId="14702"/>
    <cellStyle name="40% - 强调文字颜色 2 2 8 4" xfId="14705"/>
    <cellStyle name="40% - 强调文字颜色 2 2 9" xfId="14706"/>
    <cellStyle name="40% - 强调文字颜色 2 2 9 2" xfId="14708"/>
    <cellStyle name="40% - 强调文字颜色 2 2 9 2 2" xfId="14711"/>
    <cellStyle name="40% - 强调文字颜色 2 2 9 2 3" xfId="14712"/>
    <cellStyle name="40% - 强调文字颜色 2 2 9 3" xfId="14713"/>
    <cellStyle name="40% - 强调文字颜色 2 2 9 4" xfId="14714"/>
    <cellStyle name="40% - 强调文字颜色 2 2_11" xfId="14715"/>
    <cellStyle name="40% - 强调文字颜色 2 3" xfId="14718"/>
    <cellStyle name="40% - 强调文字颜色 2 3 10" xfId="14719"/>
    <cellStyle name="40% - 强调文字颜色 2 3 10 2" xfId="14721"/>
    <cellStyle name="40% - 强调文字颜色 2 3 10 2 2" xfId="14722"/>
    <cellStyle name="40% - 强调文字颜色 2 3 10 2 3" xfId="14723"/>
    <cellStyle name="40% - 强调文字颜色 2 3 10 3" xfId="14725"/>
    <cellStyle name="40% - 强调文字颜色 2 3 10 4" xfId="1801"/>
    <cellStyle name="40% - 强调文字颜色 2 3 11" xfId="14726"/>
    <cellStyle name="40% - 强调文字颜色 2 3 11 2" xfId="14730"/>
    <cellStyle name="40% - 强调文字颜色 2 3 11 2 2" xfId="14731"/>
    <cellStyle name="40% - 强调文字颜色 2 3 11 2 3" xfId="14732"/>
    <cellStyle name="40% - 强调文字颜色 2 3 11 3" xfId="14733"/>
    <cellStyle name="40% - 强调文字颜色 2 3 11 4" xfId="14735"/>
    <cellStyle name="40% - 强调文字颜色 2 3 12" xfId="14737"/>
    <cellStyle name="40% - 强调文字颜色 2 3 12 2" xfId="14739"/>
    <cellStyle name="40% - 强调文字颜色 2 3 12 2 2" xfId="14740"/>
    <cellStyle name="40% - 强调文字颜色 2 3 12 2 3" xfId="14742"/>
    <cellStyle name="40% - 强调文字颜色 2 3 12 3" xfId="14744"/>
    <cellStyle name="40% - 强调文字颜色 2 3 12 4" xfId="14745"/>
    <cellStyle name="40% - 强调文字颜色 2 3 13" xfId="14747"/>
    <cellStyle name="40% - 强调文字颜色 2 3 13 2" xfId="14748"/>
    <cellStyle name="40% - 强调文字颜色 2 3 13 2 2" xfId="14749"/>
    <cellStyle name="40% - 强调文字颜色 2 3 13 2 3" xfId="14750"/>
    <cellStyle name="40% - 强调文字颜色 2 3 13 3" xfId="14751"/>
    <cellStyle name="40% - 强调文字颜色 2 3 13 4" xfId="14752"/>
    <cellStyle name="40% - 强调文字颜色 2 3 14" xfId="14754"/>
    <cellStyle name="40% - 强调文字颜色 2 3 14 2" xfId="14755"/>
    <cellStyle name="40% - 强调文字颜色 2 3 14 2 2" xfId="14756"/>
    <cellStyle name="40% - 强调文字颜色 2 3 14 2 3" xfId="14757"/>
    <cellStyle name="40% - 强调文字颜色 2 3 14 3" xfId="14758"/>
    <cellStyle name="40% - 强调文字颜色 2 3 14 4" xfId="14759"/>
    <cellStyle name="40% - 强调文字颜色 2 3 15" xfId="14760"/>
    <cellStyle name="40% - 强调文字颜色 2 3 15 2" xfId="14761"/>
    <cellStyle name="40% - 强调文字颜色 2 3 15 3" xfId="14762"/>
    <cellStyle name="40% - 强调文字颜色 2 3 16" xfId="14763"/>
    <cellStyle name="40% - 强调文字颜色 2 3 17" xfId="14764"/>
    <cellStyle name="40% - 强调文字颜色 2 3 2" xfId="14767"/>
    <cellStyle name="40% - 强调文字颜色 2 3 2 10" xfId="14773"/>
    <cellStyle name="40% - 强调文字颜色 2 3 2 2" xfId="14774"/>
    <cellStyle name="40% - 强调文字颜色 2 3 2 2 2" xfId="14776"/>
    <cellStyle name="40% - 强调文字颜色 2 3 2 2 2 2" xfId="14777"/>
    <cellStyle name="40% - 强调文字颜色 2 3 2 2 2 2 2" xfId="14778"/>
    <cellStyle name="40% - 强调文字颜色 2 3 2 2 2 2 2 2" xfId="14779"/>
    <cellStyle name="40% - 强调文字颜色 2 3 2 2 2 2 2 3" xfId="14780"/>
    <cellStyle name="40% - 强调文字颜色 2 3 2 2 2 2 3" xfId="14781"/>
    <cellStyle name="40% - 强调文字颜色 2 3 2 2 2 2 4" xfId="14782"/>
    <cellStyle name="40% - 强调文字颜色 2 3 2 2 2 3" xfId="14783"/>
    <cellStyle name="40% - 强调文字颜色 2 3 2 2 2 3 2" xfId="14784"/>
    <cellStyle name="40% - 强调文字颜色 2 3 2 2 2 3 2 2" xfId="14785"/>
    <cellStyle name="40% - 强调文字颜色 2 3 2 2 2 3 2 3" xfId="14786"/>
    <cellStyle name="40% - 强调文字颜色 2 3 2 2 2 3 3" xfId="14787"/>
    <cellStyle name="40% - 强调文字颜色 2 3 2 2 2 3 4" xfId="14788"/>
    <cellStyle name="40% - 强调文字颜色 2 3 2 2 2 4" xfId="14789"/>
    <cellStyle name="40% - 强调文字颜色 2 3 2 2 2 4 2" xfId="14791"/>
    <cellStyle name="40% - 强调文字颜色 2 3 2 2 2 4 2 2" xfId="14792"/>
    <cellStyle name="40% - 强调文字颜色 2 3 2 2 2 4 2 3" xfId="14793"/>
    <cellStyle name="40% - 强调文字颜色 2 3 2 2 2 4 3" xfId="14794"/>
    <cellStyle name="40% - 强调文字颜色 2 3 2 2 2 4 4" xfId="14795"/>
    <cellStyle name="40% - 强调文字颜色 2 3 2 2 2 5" xfId="14796"/>
    <cellStyle name="40% - 强调文字颜色 2 3 2 2 2 5 2" xfId="14798"/>
    <cellStyle name="40% - 强调文字颜色 2 3 2 2 2 5 3" xfId="14799"/>
    <cellStyle name="40% - 强调文字颜色 2 3 2 2 2 6" xfId="14801"/>
    <cellStyle name="40% - 强调文字颜色 2 3 2 2 2 7" xfId="14803"/>
    <cellStyle name="40% - 强调文字颜色 2 3 2 2 3" xfId="14804"/>
    <cellStyle name="40% - 强调文字颜色 2 3 2 2 3 2" xfId="14805"/>
    <cellStyle name="40% - 强调文字颜色 2 3 2 2 3 2 2" xfId="14806"/>
    <cellStyle name="40% - 强调文字颜色 2 3 2 2 3 2 3" xfId="14808"/>
    <cellStyle name="40% - 强调文字颜色 2 3 2 2 3 3" xfId="14809"/>
    <cellStyle name="40% - 强调文字颜色 2 3 2 2 3 4" xfId="14810"/>
    <cellStyle name="40% - 强调文字颜色 2 3 2 2 4" xfId="14811"/>
    <cellStyle name="40% - 强调文字颜色 2 3 2 2 4 2" xfId="14812"/>
    <cellStyle name="40% - 强调文字颜色 2 3 2 2 4 2 2" xfId="14813"/>
    <cellStyle name="40% - 强调文字颜色 2 3 2 2 4 2 3" xfId="14815"/>
    <cellStyle name="40% - 强调文字颜色 2 3 2 2 4 3" xfId="14816"/>
    <cellStyle name="40% - 强调文字颜色 2 3 2 2 4 4" xfId="14817"/>
    <cellStyle name="40% - 强调文字颜色 2 3 2 2 5" xfId="14818"/>
    <cellStyle name="40% - 强调文字颜色 2 3 2 2 5 2" xfId="14819"/>
    <cellStyle name="40% - 强调文字颜色 2 3 2 2 5 2 2" xfId="14820"/>
    <cellStyle name="40% - 强调文字颜色 2 3 2 2 5 2 3" xfId="14821"/>
    <cellStyle name="40% - 强调文字颜色 2 3 2 2 5 3" xfId="14822"/>
    <cellStyle name="40% - 强调文字颜色 2 3 2 2 5 4" xfId="14824"/>
    <cellStyle name="40% - 强调文字颜色 2 3 2 2 6" xfId="14825"/>
    <cellStyle name="40% - 强调文字颜色 2 3 2 2 6 2" xfId="14826"/>
    <cellStyle name="40% - 强调文字颜色 2 3 2 2 6 2 2" xfId="9169"/>
    <cellStyle name="40% - 强调文字颜色 2 3 2 2 6 2 3" xfId="9171"/>
    <cellStyle name="40% - 强调文字颜色 2 3 2 2 6 3" xfId="14827"/>
    <cellStyle name="40% - 强调文字颜色 2 3 2 2 6 4" xfId="14829"/>
    <cellStyle name="40% - 强调文字颜色 2 3 2 2 7" xfId="14831"/>
    <cellStyle name="40% - 强调文字颜色 2 3 2 2 7 2" xfId="14833"/>
    <cellStyle name="40% - 强调文字颜色 2 3 2 2 7 3" xfId="14835"/>
    <cellStyle name="40% - 强调文字颜色 2 3 2 2 8" xfId="14836"/>
    <cellStyle name="40% - 强调文字颜色 2 3 2 2 9" xfId="14838"/>
    <cellStyle name="40% - 强调文字颜色 2 3 2 3" xfId="14840"/>
    <cellStyle name="40% - 强调文字颜色 2 3 2 3 2" xfId="14843"/>
    <cellStyle name="40% - 强调文字颜色 2 3 2 3 2 2" xfId="14845"/>
    <cellStyle name="40% - 强调文字颜色 2 3 2 3 2 2 2" xfId="1494"/>
    <cellStyle name="40% - 强调文字颜色 2 3 2 3 2 2 2 2" xfId="14847"/>
    <cellStyle name="40% - 强调文字颜色 2 3 2 3 2 2 2 3" xfId="14848"/>
    <cellStyle name="40% - 强调文字颜色 2 3 2 3 2 2 3" xfId="1500"/>
    <cellStyle name="40% - 强调文字颜色 2 3 2 3 2 2 4" xfId="14850"/>
    <cellStyle name="40% - 强调文字颜色 2 3 2 3 2 3" xfId="14852"/>
    <cellStyle name="40% - 强调文字颜色 2 3 2 3 2 3 2" xfId="14854"/>
    <cellStyle name="40% - 强调文字颜色 2 3 2 3 2 3 3" xfId="14856"/>
    <cellStyle name="40% - 强调文字颜色 2 3 2 3 2 4" xfId="14858"/>
    <cellStyle name="40% - 强调文字颜色 2 3 2 3 2 5" xfId="14860"/>
    <cellStyle name="40% - 强调文字颜色 2 3 2 3 3" xfId="14862"/>
    <cellStyle name="40% - 强调文字颜色 2 3 2 3 3 2" xfId="14864"/>
    <cellStyle name="40% - 强调文字颜色 2 3 2 3 3 2 2" xfId="14866"/>
    <cellStyle name="40% - 强调文字颜色 2 3 2 3 3 2 3" xfId="14868"/>
    <cellStyle name="40% - 强调文字颜色 2 3 2 3 3 3" xfId="14870"/>
    <cellStyle name="40% - 强调文字颜色 2 3 2 3 3 4" xfId="14872"/>
    <cellStyle name="40% - 强调文字颜色 2 3 2 3 4" xfId="14874"/>
    <cellStyle name="40% - 强调文字颜色 2 3 2 3 4 2" xfId="14876"/>
    <cellStyle name="40% - 强调文字颜色 2 3 2 3 4 2 2" xfId="14878"/>
    <cellStyle name="40% - 强调文字颜色 2 3 2 3 4 2 3" xfId="14880"/>
    <cellStyle name="40% - 强调文字颜色 2 3 2 3 4 3" xfId="14882"/>
    <cellStyle name="40% - 强调文字颜色 2 3 2 3 4 4" xfId="14884"/>
    <cellStyle name="40% - 强调文字颜色 2 3 2 3 5" xfId="14886"/>
    <cellStyle name="40% - 强调文字颜色 2 3 2 3 5 2" xfId="14888"/>
    <cellStyle name="40% - 强调文字颜色 2 3 2 3 5 3" xfId="14890"/>
    <cellStyle name="40% - 强调文字颜色 2 3 2 3 6" xfId="14892"/>
    <cellStyle name="40% - 强调文字颜色 2 3 2 3 7" xfId="14895"/>
    <cellStyle name="40% - 强调文字颜色 2 3 2 4" xfId="14897"/>
    <cellStyle name="40% - 强调文字颜色 2 3 2 4 2" xfId="14900"/>
    <cellStyle name="40% - 强调文字颜色 2 3 2 4 2 2" xfId="14902"/>
    <cellStyle name="40% - 强调文字颜色 2 3 2 4 2 2 2" xfId="2268"/>
    <cellStyle name="40% - 强调文字颜色 2 3 2 4 2 2 3" xfId="14904"/>
    <cellStyle name="40% - 强调文字颜色 2 3 2 4 2 3" xfId="14906"/>
    <cellStyle name="40% - 强调文字颜色 2 3 2 4 2 4" xfId="14908"/>
    <cellStyle name="40% - 强调文字颜色 2 3 2 4 3" xfId="14910"/>
    <cellStyle name="40% - 强调文字颜色 2 3 2 4 3 2" xfId="14912"/>
    <cellStyle name="40% - 强调文字颜色 2 3 2 4 3 3" xfId="14914"/>
    <cellStyle name="40% - 强调文字颜色 2 3 2 4 4" xfId="14916"/>
    <cellStyle name="40% - 强调文字颜色 2 3 2 4 5" xfId="14920"/>
    <cellStyle name="40% - 强调文字颜色 2 3 2 5" xfId="14922"/>
    <cellStyle name="40% - 强调文字颜色 2 3 2 5 2" xfId="14924"/>
    <cellStyle name="40% - 强调文字颜色 2 3 2 5 2 2" xfId="14926"/>
    <cellStyle name="40% - 强调文字颜色 2 3 2 5 2 3" xfId="14928"/>
    <cellStyle name="40% - 强调文字颜色 2 3 2 5 3" xfId="14930"/>
    <cellStyle name="40% - 强调文字颜色 2 3 2 5 4" xfId="14932"/>
    <cellStyle name="40% - 强调文字颜色 2 3 2 6" xfId="14934"/>
    <cellStyle name="40% - 强调文字颜色 2 3 2 6 2" xfId="14936"/>
    <cellStyle name="40% - 强调文字颜色 2 3 2 6 2 2" xfId="14939"/>
    <cellStyle name="40% - 强调文字颜色 2 3 2 6 2 3" xfId="14941"/>
    <cellStyle name="40% - 强调文字颜色 2 3 2 6 3" xfId="14943"/>
    <cellStyle name="40% - 强调文字颜色 2 3 2 6 4" xfId="14945"/>
    <cellStyle name="40% - 强调文字颜色 2 3 2 7" xfId="14947"/>
    <cellStyle name="40% - 强调文字颜色 2 3 2 7 2" xfId="14949"/>
    <cellStyle name="40% - 强调文字颜色 2 3 2 7 2 2" xfId="14951"/>
    <cellStyle name="40% - 强调文字颜色 2 3 2 7 2 3" xfId="14952"/>
    <cellStyle name="40% - 强调文字颜色 2 3 2 7 3" xfId="14954"/>
    <cellStyle name="40% - 强调文字颜色 2 3 2 7 4" xfId="14955"/>
    <cellStyle name="40% - 强调文字颜色 2 3 2 8" xfId="14957"/>
    <cellStyle name="40% - 强调文字颜色 2 3 2 8 2" xfId="14959"/>
    <cellStyle name="40% - 强调文字颜色 2 3 2 8 3" xfId="14961"/>
    <cellStyle name="40% - 强调文字颜色 2 3 2 9" xfId="14963"/>
    <cellStyle name="40% - 强调文字颜色 2 3 2_11" xfId="14965"/>
    <cellStyle name="40% - 强调文字颜色 2 3 3" xfId="14967"/>
    <cellStyle name="40% - 强调文字颜色 2 3 3 10" xfId="14970"/>
    <cellStyle name="40% - 强调文字颜色 2 3 3 2" xfId="14972"/>
    <cellStyle name="40% - 强调文字颜色 2 3 3 2 2" xfId="14974"/>
    <cellStyle name="40% - 强调文字颜色 2 3 3 2 2 2" xfId="14975"/>
    <cellStyle name="40% - 强调文字颜色 2 3 3 2 2 2 2" xfId="13625"/>
    <cellStyle name="40% - 强调文字颜色 2 3 3 2 2 2 2 2" xfId="14976"/>
    <cellStyle name="40% - 强调文字颜色 2 3 3 2 2 2 2 3" xfId="14977"/>
    <cellStyle name="40% - 强调文字颜色 2 3 3 2 2 2 3" xfId="14979"/>
    <cellStyle name="40% - 强调文字颜色 2 3 3 2 2 2 4" xfId="14981"/>
    <cellStyle name="40% - 强调文字颜色 2 3 3 2 2 3" xfId="14982"/>
    <cellStyle name="40% - 强调文字颜色 2 3 3 2 2 3 2" xfId="14983"/>
    <cellStyle name="40% - 强调文字颜色 2 3 3 2 2 3 2 2" xfId="11654"/>
    <cellStyle name="40% - 强调文字颜色 2 3 3 2 2 3 2 3" xfId="14984"/>
    <cellStyle name="40% - 强调文字颜色 2 3 3 2 2 3 3" xfId="14985"/>
    <cellStyle name="40% - 强调文字颜色 2 3 3 2 2 3 4" xfId="14987"/>
    <cellStyle name="40% - 强调文字颜色 2 3 3 2 2 4" xfId="14988"/>
    <cellStyle name="40% - 强调文字颜色 2 3 3 2 2 4 2" xfId="14989"/>
    <cellStyle name="40% - 强调文字颜色 2 3 3 2 2 4 2 2" xfId="14990"/>
    <cellStyle name="40% - 强调文字颜色 2 3 3 2 2 4 2 3" xfId="14991"/>
    <cellStyle name="40% - 强调文字颜色 2 3 3 2 2 4 3" xfId="14992"/>
    <cellStyle name="40% - 强调文字颜色 2 3 3 2 2 4 4" xfId="14994"/>
    <cellStyle name="40% - 强调文字颜色 2 3 3 2 2 5" xfId="14995"/>
    <cellStyle name="40% - 强调文字颜色 2 3 3 2 2 5 2" xfId="14996"/>
    <cellStyle name="40% - 强调文字颜色 2 3 3 2 2 5 3" xfId="11160"/>
    <cellStyle name="40% - 强调文字颜色 2 3 3 2 2 6" xfId="14998"/>
    <cellStyle name="40% - 强调文字颜色 2 3 3 2 2 7" xfId="14999"/>
    <cellStyle name="40% - 强调文字颜色 2 3 3 2 3" xfId="15002"/>
    <cellStyle name="40% - 强调文字颜色 2 3 3 2 3 2" xfId="15003"/>
    <cellStyle name="40% - 强调文字颜色 2 3 3 2 3 2 2" xfId="13639"/>
    <cellStyle name="40% - 强调文字颜色 2 3 3 2 3 2 3" xfId="15006"/>
    <cellStyle name="40% - 强调文字颜色 2 3 3 2 3 3" xfId="15008"/>
    <cellStyle name="40% - 强调文字颜色 2 3 3 2 3 4" xfId="15010"/>
    <cellStyle name="40% - 强调文字颜色 2 3 3 2 4" xfId="15011"/>
    <cellStyle name="40% - 强调文字颜色 2 3 3 2 4 2" xfId="15012"/>
    <cellStyle name="40% - 强调文字颜色 2 3 3 2 4 2 2" xfId="7412"/>
    <cellStyle name="40% - 强调文字颜色 2 3 3 2 4 2 3" xfId="7438"/>
    <cellStyle name="40% - 强调文字颜色 2 3 3 2 4 3" xfId="15014"/>
    <cellStyle name="40% - 强调文字颜色 2 3 3 2 4 4" xfId="15016"/>
    <cellStyle name="40% - 强调文字颜色 2 3 3 2 5" xfId="15018"/>
    <cellStyle name="40% - 强调文字颜色 2 3 3 2 5 2" xfId="15020"/>
    <cellStyle name="40% - 强调文字颜色 2 3 3 2 5 2 2" xfId="8062"/>
    <cellStyle name="40% - 强调文字颜色 2 3 3 2 5 2 3" xfId="8076"/>
    <cellStyle name="40% - 强调文字颜色 2 3 3 2 5 3" xfId="15023"/>
    <cellStyle name="40% - 强调文字颜色 2 3 3 2 5 4" xfId="15026"/>
    <cellStyle name="40% - 强调文字颜色 2 3 3 2 6" xfId="15028"/>
    <cellStyle name="40% - 强调文字颜色 2 3 3 2 6 2" xfId="15029"/>
    <cellStyle name="40% - 强调文字颜色 2 3 3 2 6 2 2" xfId="8464"/>
    <cellStyle name="40% - 强调文字颜色 2 3 3 2 6 2 3" xfId="8467"/>
    <cellStyle name="40% - 强调文字颜色 2 3 3 2 6 3" xfId="15031"/>
    <cellStyle name="40% - 强调文字颜色 2 3 3 2 6 4" xfId="15034"/>
    <cellStyle name="40% - 强调文字颜色 2 3 3 2 7" xfId="15036"/>
    <cellStyle name="40% - 强调文字颜色 2 3 3 2 7 2" xfId="15037"/>
    <cellStyle name="40% - 强调文字颜色 2 3 3 2 7 3" xfId="15040"/>
    <cellStyle name="40% - 强调文字颜色 2 3 3 2 8" xfId="15041"/>
    <cellStyle name="40% - 强调文字颜色 2 3 3 2 9" xfId="15043"/>
    <cellStyle name="40% - 强调文字颜色 2 3 3 3" xfId="15044"/>
    <cellStyle name="40% - 强调文字颜色 2 3 3 3 2" xfId="15046"/>
    <cellStyle name="40% - 强调文字颜色 2 3 3 3 2 2" xfId="15047"/>
    <cellStyle name="40% - 强调文字颜色 2 3 3 3 2 2 2" xfId="7627"/>
    <cellStyle name="40% - 强调文字颜色 2 3 3 3 2 2 2 2" xfId="8827"/>
    <cellStyle name="40% - 强调文字颜色 2 3 3 3 2 2 2 3" xfId="8829"/>
    <cellStyle name="40% - 强调文字颜色 2 3 3 3 2 2 3" xfId="7631"/>
    <cellStyle name="40% - 强调文字颜色 2 3 3 3 2 2 4" xfId="15048"/>
    <cellStyle name="40% - 强调文字颜色 2 3 3 3 2 3" xfId="15050"/>
    <cellStyle name="40% - 强调文字颜色 2 3 3 3 2 3 2" xfId="12335"/>
    <cellStyle name="40% - 强调文字颜色 2 3 3 3 2 3 3" xfId="15052"/>
    <cellStyle name="40% - 强调文字颜色 2 3 3 3 2 4" xfId="15053"/>
    <cellStyle name="40% - 强调文字颜色 2 3 3 3 2 5" xfId="15054"/>
    <cellStyle name="40% - 强调文字颜色 2 3 3 3 3" xfId="15055"/>
    <cellStyle name="40% - 强调文字颜色 2 3 3 3 3 2" xfId="15056"/>
    <cellStyle name="40% - 强调文字颜色 2 3 3 3 3 2 2" xfId="13832"/>
    <cellStyle name="40% - 强调文字颜色 2 3 3 3 3 2 3" xfId="15057"/>
    <cellStyle name="40% - 强调文字颜色 2 3 3 3 3 3" xfId="15059"/>
    <cellStyle name="40% - 强调文字颜色 2 3 3 3 3 4" xfId="15061"/>
    <cellStyle name="40% - 强调文字颜色 2 3 3 3 4" xfId="15062"/>
    <cellStyle name="40% - 强调文字颜色 2 3 3 3 4 2" xfId="15063"/>
    <cellStyle name="40% - 强调文字颜色 2 3 3 3 4 2 2" xfId="9055"/>
    <cellStyle name="40% - 强调文字颜色 2 3 3 3 4 2 3" xfId="9096"/>
    <cellStyle name="40% - 强调文字颜色 2 3 3 3 4 3" xfId="15065"/>
    <cellStyle name="40% - 强调文字颜色 2 3 3 3 4 4" xfId="15066"/>
    <cellStyle name="40% - 强调文字颜色 2 3 3 3 5" xfId="15068"/>
    <cellStyle name="40% - 强调文字颜色 2 3 3 3 5 2" xfId="15070"/>
    <cellStyle name="40% - 强调文字颜色 2 3 3 3 5 3" xfId="15073"/>
    <cellStyle name="40% - 强调文字颜色 2 3 3 3 6" xfId="15075"/>
    <cellStyle name="40% - 强调文字颜色 2 3 3 3 7" xfId="15077"/>
    <cellStyle name="40% - 强调文字颜色 2 3 3 4" xfId="15078"/>
    <cellStyle name="40% - 强调文字颜色 2 3 3 4 2" xfId="15079"/>
    <cellStyle name="40% - 强调文字颜色 2 3 3 4 2 2" xfId="15080"/>
    <cellStyle name="40% - 强调文字颜色 2 3 3 4 2 2 2" xfId="8226"/>
    <cellStyle name="40% - 强调文字颜色 2 3 3 4 2 2 3" xfId="15081"/>
    <cellStyle name="40% - 强调文字颜色 2 3 3 4 2 3" xfId="15083"/>
    <cellStyle name="40% - 强调文字颜色 2 3 3 4 2 4" xfId="15084"/>
    <cellStyle name="40% - 强调文字颜色 2 3 3 4 3" xfId="15085"/>
    <cellStyle name="40% - 强调文字颜色 2 3 3 4 3 2" xfId="15086"/>
    <cellStyle name="40% - 强调文字颜色 2 3 3 4 3 3" xfId="15087"/>
    <cellStyle name="40% - 强调文字颜色 2 3 3 4 4" xfId="15088"/>
    <cellStyle name="40% - 强调文字颜色 2 3 3 4 5" xfId="15090"/>
    <cellStyle name="40% - 强调文字颜色 2 3 3 5" xfId="15091"/>
    <cellStyle name="40% - 强调文字颜色 2 3 3 5 2" xfId="7974"/>
    <cellStyle name="40% - 强调文字颜色 2 3 3 5 2 2" xfId="7976"/>
    <cellStyle name="40% - 强调文字颜色 2 3 3 5 2 3" xfId="7982"/>
    <cellStyle name="40% - 强调文字颜色 2 3 3 5 3" xfId="7985"/>
    <cellStyle name="40% - 强调文字颜色 2 3 3 5 4" xfId="7989"/>
    <cellStyle name="40% - 强调文字颜色 2 3 3 6" xfId="15092"/>
    <cellStyle name="40% - 强调文字颜色 2 3 3 6 2" xfId="7997"/>
    <cellStyle name="40% - 强调文字颜色 2 3 3 6 2 2" xfId="12907"/>
    <cellStyle name="40% - 强调文字颜色 2 3 3 6 2 3" xfId="12913"/>
    <cellStyle name="40% - 强调文字颜色 2 3 3 6 3" xfId="15093"/>
    <cellStyle name="40% - 强调文字颜色 2 3 3 6 4" xfId="11664"/>
    <cellStyle name="40% - 强调文字颜色 2 3 3 7" xfId="15094"/>
    <cellStyle name="40% - 强调文字颜色 2 3 3 7 2" xfId="8004"/>
    <cellStyle name="40% - 强调文字颜色 2 3 3 7 2 2" xfId="15095"/>
    <cellStyle name="40% - 强调文字颜色 2 3 3 7 2 3" xfId="15096"/>
    <cellStyle name="40% - 强调文字颜色 2 3 3 7 3" xfId="15097"/>
    <cellStyle name="40% - 强调文字颜色 2 3 3 7 4" xfId="11671"/>
    <cellStyle name="40% - 强调文字颜色 2 3 3 8" xfId="15098"/>
    <cellStyle name="40% - 强调文字颜色 2 3 3 8 2" xfId="8010"/>
    <cellStyle name="40% - 强调文字颜色 2 3 3 8 3" xfId="15099"/>
    <cellStyle name="40% - 强调文字颜色 2 3 3 9" xfId="15100"/>
    <cellStyle name="40% - 强调文字颜色 2 3 3_11" xfId="10172"/>
    <cellStyle name="40% - 强调文字颜色 2 3 4" xfId="344"/>
    <cellStyle name="40% - 强调文字颜色 2 3 4 2" xfId="347"/>
    <cellStyle name="40% - 强调文字颜色 2 3 4 2 2" xfId="354"/>
    <cellStyle name="40% - 强调文字颜色 2 3 4 2 2 2" xfId="363"/>
    <cellStyle name="40% - 强调文字颜色 2 3 4 2 2 2 2" xfId="15102"/>
    <cellStyle name="40% - 强调文字颜色 2 3 4 2 2 2 3" xfId="15103"/>
    <cellStyle name="40% - 强调文字颜色 2 3 4 2 2 3" xfId="377"/>
    <cellStyle name="40% - 强调文字颜色 2 3 4 2 2 4" xfId="15104"/>
    <cellStyle name="40% - 强调文字颜色 2 3 4 2 3" xfId="389"/>
    <cellStyle name="40% - 强调文字颜色 2 3 4 2 3 2" xfId="15105"/>
    <cellStyle name="40% - 强调文字颜色 2 3 4 2 3 2 2" xfId="15109"/>
    <cellStyle name="40% - 强调文字颜色 2 3 4 2 3 2 3" xfId="15111"/>
    <cellStyle name="40% - 强调文字颜色 2 3 4 2 3 3" xfId="15112"/>
    <cellStyle name="40% - 强调文字颜色 2 3 4 2 3 4" xfId="15113"/>
    <cellStyle name="40% - 强调文字颜色 2 3 4 2 4" xfId="401"/>
    <cellStyle name="40% - 强调文字颜色 2 3 4 2 4 2" xfId="14807"/>
    <cellStyle name="40% - 强调文字颜色 2 3 4 2 4 2 2" xfId="15116"/>
    <cellStyle name="40% - 强调文字颜色 2 3 4 2 4 2 3" xfId="15118"/>
    <cellStyle name="40% - 强调文字颜色 2 3 4 2 4 3" xfId="15119"/>
    <cellStyle name="40% - 强调文字颜色 2 3 4 2 4 4" xfId="15120"/>
    <cellStyle name="40% - 强调文字颜色 2 3 4 2 5" xfId="15121"/>
    <cellStyle name="40% - 强调文字颜色 2 3 4 2 5 2" xfId="15124"/>
    <cellStyle name="40% - 强调文字颜色 2 3 4 2 5 3" xfId="15125"/>
    <cellStyle name="40% - 强调文字颜色 2 3 4 2 6" xfId="15126"/>
    <cellStyle name="40% - 强调文字颜色 2 3 4 2 7" xfId="15127"/>
    <cellStyle name="40% - 强调文字颜色 2 3 4 3" xfId="405"/>
    <cellStyle name="40% - 强调文字颜色 2 3 4 3 2" xfId="407"/>
    <cellStyle name="40% - 强调文字颜色 2 3 4 3 2 2" xfId="15128"/>
    <cellStyle name="40% - 强调文字颜色 2 3 4 3 2 3" xfId="15129"/>
    <cellStyle name="40% - 强调文字颜色 2 3 4 3 3" xfId="409"/>
    <cellStyle name="40% - 强调文字颜色 2 3 4 3 4" xfId="15130"/>
    <cellStyle name="40% - 强调文字颜色 2 3 4 4" xfId="15131"/>
    <cellStyle name="40% - 强调文字颜色 2 3 4 4 2" xfId="15132"/>
    <cellStyle name="40% - 强调文字颜色 2 3 4 4 2 2" xfId="15133"/>
    <cellStyle name="40% - 强调文字颜色 2 3 4 4 2 3" xfId="15134"/>
    <cellStyle name="40% - 强调文字颜色 2 3 4 4 3" xfId="15135"/>
    <cellStyle name="40% - 强调文字颜色 2 3 4 4 4" xfId="15136"/>
    <cellStyle name="40% - 强调文字颜色 2 3 4 5" xfId="15137"/>
    <cellStyle name="40% - 强调文字颜色 2 3 4 5 2" xfId="599"/>
    <cellStyle name="40% - 强调文字颜色 2 3 4 5 2 2" xfId="9158"/>
    <cellStyle name="40% - 强调文字颜色 2 3 4 5 2 3" xfId="15138"/>
    <cellStyle name="40% - 强调文字颜色 2 3 4 5 3" xfId="8039"/>
    <cellStyle name="40% - 强调文字颜色 2 3 4 5 4" xfId="11684"/>
    <cellStyle name="40% - 强调文字颜色 2 3 4 6" xfId="15139"/>
    <cellStyle name="40% - 强调文字颜色 2 3 4 6 2" xfId="8045"/>
    <cellStyle name="40% - 强调文字颜色 2 3 4 6 2 2" xfId="15140"/>
    <cellStyle name="40% - 强调文字颜色 2 3 4 6 2 3" xfId="15142"/>
    <cellStyle name="40% - 强调文字颜色 2 3 4 6 3" xfId="15144"/>
    <cellStyle name="40% - 强调文字颜色 2 3 4 6 4" xfId="15146"/>
    <cellStyle name="40% - 强调文字颜色 2 3 4 7" xfId="15147"/>
    <cellStyle name="40% - 强调文字颜色 2 3 4 7 2" xfId="8052"/>
    <cellStyle name="40% - 强调文字颜色 2 3 4 7 3" xfId="15150"/>
    <cellStyle name="40% - 强调文字颜色 2 3 4 8" xfId="14563"/>
    <cellStyle name="40% - 强调文字颜色 2 3 4 9" xfId="14565"/>
    <cellStyle name="40% - 强调文字颜色 2 3 5" xfId="413"/>
    <cellStyle name="40% - 强调文字颜色 2 3 5 2" xfId="76"/>
    <cellStyle name="40% - 强调文字颜色 2 3 5 2 2" xfId="420"/>
    <cellStyle name="40% - 强调文字颜色 2 3 5 2 2 2" xfId="15151"/>
    <cellStyle name="40% - 强调文字颜色 2 3 5 2 2 2 2" xfId="15153"/>
    <cellStyle name="40% - 强调文字颜色 2 3 5 2 2 2 3" xfId="15154"/>
    <cellStyle name="40% - 强调文字颜色 2 3 5 2 2 3" xfId="15155"/>
    <cellStyle name="40% - 强调文字颜色 2 3 5 2 2 4" xfId="15156"/>
    <cellStyle name="40% - 强调文字颜色 2 3 5 2 3" xfId="73"/>
    <cellStyle name="40% - 强调文字颜色 2 3 5 2 3 2" xfId="15157"/>
    <cellStyle name="40% - 强调文字颜色 2 3 5 2 3 3" xfId="15158"/>
    <cellStyle name="40% - 强调文字颜色 2 3 5 2 4" xfId="15159"/>
    <cellStyle name="40% - 强调文字颜色 2 3 5 2 5" xfId="15163"/>
    <cellStyle name="40% - 强调文字颜色 2 3 5 3" xfId="41"/>
    <cellStyle name="40% - 强调文字颜色 2 3 5 3 2" xfId="15166"/>
    <cellStyle name="40% - 强调文字颜色 2 3 5 3 2 2" xfId="15167"/>
    <cellStyle name="40% - 强调文字颜色 2 3 5 3 2 3" xfId="15168"/>
    <cellStyle name="40% - 强调文字颜色 2 3 5 3 3" xfId="15169"/>
    <cellStyle name="40% - 强调文字颜色 2 3 5 3 4" xfId="15170"/>
    <cellStyle name="40% - 强调文字颜色 2 3 5 4" xfId="110"/>
    <cellStyle name="40% - 强调文字颜色 2 3 5 4 2" xfId="15171"/>
    <cellStyle name="40% - 强调文字颜色 2 3 5 4 2 2" xfId="15172"/>
    <cellStyle name="40% - 强调文字颜色 2 3 5 4 2 3" xfId="15173"/>
    <cellStyle name="40% - 强调文字颜色 2 3 5 4 3" xfId="15174"/>
    <cellStyle name="40% - 强调文字颜色 2 3 5 4 4" xfId="15175"/>
    <cellStyle name="40% - 强调文字颜色 2 3 5 5" xfId="15176"/>
    <cellStyle name="40% - 强调文字颜色 2 3 5 5 2" xfId="8074"/>
    <cellStyle name="40% - 强调文字颜色 2 3 5 5 3" xfId="15177"/>
    <cellStyle name="40% - 强调文字颜色 2 3 5 6" xfId="234"/>
    <cellStyle name="40% - 强调文字颜色 2 3 5 7" xfId="5728"/>
    <cellStyle name="40% - 强调文字颜色 2 3 6" xfId="425"/>
    <cellStyle name="40% - 强调文字颜色 2 3 6 2" xfId="431"/>
    <cellStyle name="40% - 强调文字颜色 2 3 6 2 2" xfId="437"/>
    <cellStyle name="40% - 强调文字颜色 2 3 6 2 2 2" xfId="15178"/>
    <cellStyle name="40% - 强调文字颜色 2 3 6 2 2 3" xfId="15180"/>
    <cellStyle name="40% - 强调文字颜色 2 3 6 2 3" xfId="441"/>
    <cellStyle name="40% - 强调文字颜色 2 3 6 2 4" xfId="15181"/>
    <cellStyle name="40% - 强调文字颜色 2 3 6 3" xfId="445"/>
    <cellStyle name="40% - 强调文字颜色 2 3 6 3 2" xfId="15182"/>
    <cellStyle name="40% - 强调文字颜色 2 3 6 3 2 2" xfId="15183"/>
    <cellStyle name="40% - 强调文字颜色 2 3 6 3 2 3" xfId="15185"/>
    <cellStyle name="40% - 强调文字颜色 2 3 6 3 3" xfId="15186"/>
    <cellStyle name="40% - 强调文字颜色 2 3 6 3 4" xfId="15187"/>
    <cellStyle name="40% - 强调文字颜色 2 3 6 4" xfId="447"/>
    <cellStyle name="40% - 强调文字颜色 2 3 6 4 2" xfId="15188"/>
    <cellStyle name="40% - 强调文字颜色 2 3 6 4 3" xfId="15189"/>
    <cellStyle name="40% - 强调文字颜色 2 3 6 5" xfId="15190"/>
    <cellStyle name="40% - 强调文字颜色 2 3 6 6" xfId="15191"/>
    <cellStyle name="40% - 强调文字颜色 2 3 7" xfId="459"/>
    <cellStyle name="40% - 强调文字颜色 2 3 7 2" xfId="307"/>
    <cellStyle name="40% - 强调文字颜色 2 3 7 2 2" xfId="15192"/>
    <cellStyle name="40% - 强调文字颜色 2 3 7 2 3" xfId="15101"/>
    <cellStyle name="40% - 强调文字颜色 2 3 7 3" xfId="341"/>
    <cellStyle name="40% - 强调文字颜色 2 3 7 4" xfId="15193"/>
    <cellStyle name="40% - 强调文字颜色 2 3 8" xfId="15195"/>
    <cellStyle name="40% - 强调文字颜色 2 3 8 2" xfId="15198"/>
    <cellStyle name="40% - 强调文字颜色 2 3 8 2 2" xfId="15201"/>
    <cellStyle name="40% - 强调文字颜色 2 3 8 2 3" xfId="15108"/>
    <cellStyle name="40% - 强调文字颜色 2 3 8 3" xfId="15202"/>
    <cellStyle name="40% - 强调文字颜色 2 3 8 4" xfId="15203"/>
    <cellStyle name="40% - 强调文字颜色 2 3 9" xfId="15204"/>
    <cellStyle name="40% - 强调文字颜色 2 3 9 2" xfId="15205"/>
    <cellStyle name="40% - 强调文字颜色 2 3 9 2 2" xfId="15207"/>
    <cellStyle name="40% - 强调文字颜色 2 3 9 2 3" xfId="15115"/>
    <cellStyle name="40% - 强调文字颜色 2 3 9 3" xfId="15208"/>
    <cellStyle name="40% - 强调文字颜色 2 3 9 4" xfId="15211"/>
    <cellStyle name="40% - 强调文字颜色 2 3_11" xfId="15212"/>
    <cellStyle name="40% - 强调文字颜色 2 4" xfId="15214"/>
    <cellStyle name="40% - 强调文字颜色 2 4 10" xfId="15216"/>
    <cellStyle name="40% - 强调文字颜色 2 4 11" xfId="15217"/>
    <cellStyle name="40% - 强调文字颜色 2 4 2" xfId="6496"/>
    <cellStyle name="40% - 强调文字颜色 2 4 2 2" xfId="15222"/>
    <cellStyle name="40% - 强调文字颜色 2 4 2 2 2" xfId="15225"/>
    <cellStyle name="40% - 强调文字颜色 2 4 2 2 2 2" xfId="15226"/>
    <cellStyle name="40% - 强调文字颜色 2 4 2 2 2 2 2" xfId="15230"/>
    <cellStyle name="40% - 强调文字颜色 2 4 2 2 2 2 3" xfId="15233"/>
    <cellStyle name="40% - 强调文字颜色 2 4 2 2 2 3" xfId="15234"/>
    <cellStyle name="40% - 强调文字颜色 2 4 2 2 2 4" xfId="15235"/>
    <cellStyle name="40% - 强调文字颜色 2 4 2 2 3" xfId="15236"/>
    <cellStyle name="40% - 强调文字颜色 2 4 2 2 3 2" xfId="15238"/>
    <cellStyle name="40% - 强调文字颜色 2 4 2 2 3 2 2" xfId="15242"/>
    <cellStyle name="40% - 强调文字颜色 2 4 2 2 3 2 3" xfId="15245"/>
    <cellStyle name="40% - 强调文字颜色 2 4 2 2 3 3" xfId="15247"/>
    <cellStyle name="40% - 强调文字颜色 2 4 2 2 3 4" xfId="15248"/>
    <cellStyle name="40% - 强调文字颜色 2 4 2 2 4" xfId="15251"/>
    <cellStyle name="40% - 强调文字颜色 2 4 2 2 4 2" xfId="15253"/>
    <cellStyle name="40% - 强调文字颜色 2 4 2 2 4 2 2" xfId="15256"/>
    <cellStyle name="40% - 强调文字颜色 2 4 2 2 4 2 3" xfId="15257"/>
    <cellStyle name="40% - 强调文字颜色 2 4 2 2 4 3" xfId="15259"/>
    <cellStyle name="40% - 强调文字颜色 2 4 2 2 4 4" xfId="15261"/>
    <cellStyle name="40% - 强调文字颜色 2 4 2 2 5" xfId="15262"/>
    <cellStyle name="40% - 强调文字颜色 2 4 2 2 5 2" xfId="15263"/>
    <cellStyle name="40% - 强调文字颜色 2 4 2 2 5 3" xfId="15265"/>
    <cellStyle name="40% - 强调文字颜色 2 4 2 2 6" xfId="15267"/>
    <cellStyle name="40% - 强调文字颜色 2 4 2 2 7" xfId="10888"/>
    <cellStyle name="40% - 强调文字颜色 2 4 2 3" xfId="15271"/>
    <cellStyle name="40% - 强调文字颜色 2 4 2 3 2" xfId="15274"/>
    <cellStyle name="40% - 强调文字颜色 2 4 2 3 2 2" xfId="15276"/>
    <cellStyle name="40% - 强调文字颜色 2 4 2 3 2 3" xfId="15277"/>
    <cellStyle name="40% - 强调文字颜色 2 4 2 3 3" xfId="15279"/>
    <cellStyle name="40% - 强调文字颜色 2 4 2 3 4" xfId="15280"/>
    <cellStyle name="40% - 强调文字颜色 2 4 2 4" xfId="15282"/>
    <cellStyle name="40% - 强调文字颜色 2 4 2 4 2" xfId="15284"/>
    <cellStyle name="40% - 强调文字颜色 2 4 2 4 2 2" xfId="15285"/>
    <cellStyle name="40% - 强调文字颜色 2 4 2 4 2 3" xfId="15286"/>
    <cellStyle name="40% - 强调文字颜色 2 4 2 4 3" xfId="15287"/>
    <cellStyle name="40% - 强调文字颜色 2 4 2 4 4" xfId="15288"/>
    <cellStyle name="40% - 强调文字颜色 2 4 2 5" xfId="15289"/>
    <cellStyle name="40% - 强调文字颜色 2 4 2 5 2" xfId="15290"/>
    <cellStyle name="40% - 强调文字颜色 2 4 2 5 2 2" xfId="15292"/>
    <cellStyle name="40% - 强调文字颜色 2 4 2 5 2 3" xfId="15295"/>
    <cellStyle name="40% - 强调文字颜色 2 4 2 5 3" xfId="15296"/>
    <cellStyle name="40% - 强调文字颜色 2 4 2 5 4" xfId="15297"/>
    <cellStyle name="40% - 强调文字颜色 2 4 2 6" xfId="15298"/>
    <cellStyle name="40% - 强调文字颜色 2 4 2 6 2" xfId="15300"/>
    <cellStyle name="40% - 强调文字颜色 2 4 2 6 2 2" xfId="15301"/>
    <cellStyle name="40% - 强调文字颜色 2 4 2 6 2 3" xfId="15303"/>
    <cellStyle name="40% - 强调文字颜色 2 4 2 6 3" xfId="15304"/>
    <cellStyle name="40% - 强调文字颜色 2 4 2 6 4" xfId="15305"/>
    <cellStyle name="40% - 强调文字颜色 2 4 2 7" xfId="15306"/>
    <cellStyle name="40% - 强调文字颜色 2 4 2 7 2" xfId="15307"/>
    <cellStyle name="40% - 强调文字颜色 2 4 2 7 3" xfId="15308"/>
    <cellStyle name="40% - 强调文字颜色 2 4 2 8" xfId="15309"/>
    <cellStyle name="40% - 强调文字颜色 2 4 2 9" xfId="15310"/>
    <cellStyle name="40% - 强调文字颜色 2 4 3" xfId="15312"/>
    <cellStyle name="40% - 强调文字颜色 2 4 3 2" xfId="15314"/>
    <cellStyle name="40% - 强调文字颜色 2 4 3 2 2" xfId="15318"/>
    <cellStyle name="40% - 强调文字颜色 2 4 3 2 2 2" xfId="4230"/>
    <cellStyle name="40% - 强调文字颜色 2 4 3 2 2 2 2" xfId="15321"/>
    <cellStyle name="40% - 强调文字颜色 2 4 3 2 2 2 3" xfId="15324"/>
    <cellStyle name="40% - 强调文字颜色 2 4 3 2 2 3" xfId="13671"/>
    <cellStyle name="40% - 强调文字颜色 2 4 3 2 2 4" xfId="13674"/>
    <cellStyle name="40% - 强调文字颜色 2 4 3 2 3" xfId="15326"/>
    <cellStyle name="40% - 强调文字颜色 2 4 3 2 3 2" xfId="15329"/>
    <cellStyle name="40% - 强调文字颜色 2 4 3 2 3 3" xfId="15333"/>
    <cellStyle name="40% - 强调文字颜色 2 4 3 2 4" xfId="15335"/>
    <cellStyle name="40% - 强调文字颜色 2 4 3 2 5" xfId="15339"/>
    <cellStyle name="40% - 强调文字颜色 2 4 3 3" xfId="15342"/>
    <cellStyle name="40% - 强调文字颜色 2 4 3 3 2" xfId="15346"/>
    <cellStyle name="40% - 强调文字颜色 2 4 3 3 2 2" xfId="15348"/>
    <cellStyle name="40% - 强调文字颜色 2 4 3 3 2 3" xfId="2925"/>
    <cellStyle name="40% - 强调文字颜色 2 4 3 3 3" xfId="15351"/>
    <cellStyle name="40% - 强调文字颜色 2 4 3 3 4" xfId="15354"/>
    <cellStyle name="40% - 强调文字颜色 2 4 3 4" xfId="15356"/>
    <cellStyle name="40% - 强调文字颜色 2 4 3 4 2" xfId="15358"/>
    <cellStyle name="40% - 强调文字颜色 2 4 3 4 2 2" xfId="15360"/>
    <cellStyle name="40% - 强调文字颜色 2 4 3 4 2 3" xfId="15364"/>
    <cellStyle name="40% - 强调文字颜色 2 4 3 4 3" xfId="15366"/>
    <cellStyle name="40% - 强调文字颜色 2 4 3 4 4" xfId="15369"/>
    <cellStyle name="40% - 强调文字颜色 2 4 3 5" xfId="15372"/>
    <cellStyle name="40% - 强调文字颜色 2 4 3 5 2" xfId="8138"/>
    <cellStyle name="40% - 强调文字颜色 2 4 3 5 3" xfId="8154"/>
    <cellStyle name="40% - 强调文字颜色 2 4 3 6" xfId="15375"/>
    <cellStyle name="40% - 强调文字颜色 2 4 3 7" xfId="15378"/>
    <cellStyle name="40% - 强调文字颜色 2 4 4" xfId="470"/>
    <cellStyle name="40% - 强调文字颜色 2 4 4 2" xfId="474"/>
    <cellStyle name="40% - 强调文字颜色 2 4 4 2 2" xfId="15381"/>
    <cellStyle name="40% - 强调文字颜色 2 4 4 2 2 2" xfId="15382"/>
    <cellStyle name="40% - 强调文字颜色 2 4 4 2 2 3" xfId="15383"/>
    <cellStyle name="40% - 强调文字颜色 2 4 4 2 3" xfId="15385"/>
    <cellStyle name="40% - 强调文字颜色 2 4 4 2 4" xfId="15386"/>
    <cellStyle name="40% - 强调文字颜色 2 4 4 3" xfId="477"/>
    <cellStyle name="40% - 强调文字颜色 2 4 4 3 2" xfId="15389"/>
    <cellStyle name="40% - 强调文字颜色 2 4 4 3 2 2" xfId="15390"/>
    <cellStyle name="40% - 强调文字颜色 2 4 4 3 2 3" xfId="15391"/>
    <cellStyle name="40% - 强调文字颜色 2 4 4 3 3" xfId="15392"/>
    <cellStyle name="40% - 强调文字颜色 2 4 4 3 4" xfId="15394"/>
    <cellStyle name="40% - 强调文字颜色 2 4 4 4" xfId="15396"/>
    <cellStyle name="40% - 强调文字颜色 2 4 4 4 2" xfId="15397"/>
    <cellStyle name="40% - 强调文字颜色 2 4 4 4 3" xfId="15398"/>
    <cellStyle name="40% - 强调文字颜色 2 4 4 5" xfId="15399"/>
    <cellStyle name="40% - 强调文字颜色 2 4 4 6" xfId="15400"/>
    <cellStyle name="40% - 强调文字颜色 2 4 5" xfId="481"/>
    <cellStyle name="40% - 强调文字颜色 2 4 5 2" xfId="15401"/>
    <cellStyle name="40% - 强调文字颜色 2 4 5 2 2" xfId="15403"/>
    <cellStyle name="40% - 强调文字颜色 2 4 5 2 3" xfId="15404"/>
    <cellStyle name="40% - 强调文字颜色 2 4 5 3" xfId="15405"/>
    <cellStyle name="40% - 强调文字颜色 2 4 5 4" xfId="15407"/>
    <cellStyle name="40% - 强调文字颜色 2 4 6" xfId="491"/>
    <cellStyle name="40% - 强调文字颜色 2 4 6 2" xfId="15410"/>
    <cellStyle name="40% - 强调文字颜色 2 4 6 2 2" xfId="9047"/>
    <cellStyle name="40% - 强调文字颜色 2 4 6 2 3" xfId="9051"/>
    <cellStyle name="40% - 强调文字颜色 2 4 6 3" xfId="15411"/>
    <cellStyle name="40% - 强调文字颜色 2 4 6 4" xfId="15412"/>
    <cellStyle name="40% - 强调文字颜色 2 4 7" xfId="15413"/>
    <cellStyle name="40% - 强调文字颜色 2 4 7 2" xfId="15415"/>
    <cellStyle name="40% - 强调文字颜色 2 4 7 2 2" xfId="9262"/>
    <cellStyle name="40% - 强调文字颜色 2 4 7 2 3" xfId="9267"/>
    <cellStyle name="40% - 强调文字颜色 2 4 7 3" xfId="15418"/>
    <cellStyle name="40% - 强调文字颜色 2 4 7 4" xfId="15419"/>
    <cellStyle name="40% - 强调文字颜色 2 4 8" xfId="15420"/>
    <cellStyle name="40% - 强调文字颜色 2 4 8 2" xfId="15422"/>
    <cellStyle name="40% - 强调文字颜色 2 4 8 2 2" xfId="15424"/>
    <cellStyle name="40% - 强调文字颜色 2 4 8 2 3" xfId="15425"/>
    <cellStyle name="40% - 强调文字颜色 2 4 8 3" xfId="15426"/>
    <cellStyle name="40% - 强调文字颜色 2 4 8 4" xfId="15427"/>
    <cellStyle name="40% - 强调文字颜色 2 4 9" xfId="15428"/>
    <cellStyle name="40% - 强调文字颜色 2 4 9 2" xfId="15429"/>
    <cellStyle name="40% - 强调文字颜色 2 4 9 3" xfId="15430"/>
    <cellStyle name="40% - 强调文字颜色 2 4_11" xfId="15431"/>
    <cellStyle name="40% - 强调文字颜色 2 5" xfId="15433"/>
    <cellStyle name="40% - 强调文字颜色 2 5 10" xfId="15434"/>
    <cellStyle name="40% - 强调文字颜色 2 5 2" xfId="15437"/>
    <cellStyle name="40% - 强调文字颜色 2 5 2 2" xfId="15438"/>
    <cellStyle name="40% - 强调文字颜色 2 5 2 2 2" xfId="15439"/>
    <cellStyle name="40% - 强调文字颜色 2 5 2 2 2 2" xfId="15440"/>
    <cellStyle name="40% - 强调文字颜色 2 5 2 2 2 3" xfId="15442"/>
    <cellStyle name="40% - 强调文字颜色 2 5 2 2 3" xfId="15443"/>
    <cellStyle name="40% - 强调文字颜色 2 5 2 2 4" xfId="15444"/>
    <cellStyle name="40% - 强调文字颜色 2 5 2 3" xfId="15445"/>
    <cellStyle name="40% - 强调文字颜色 2 5 2 3 2" xfId="15447"/>
    <cellStyle name="40% - 强调文字颜色 2 5 2 3 2 2" xfId="15448"/>
    <cellStyle name="40% - 强调文字颜色 2 5 2 3 2 3" xfId="15449"/>
    <cellStyle name="40% - 强调文字颜色 2 5 2 3 3" xfId="15450"/>
    <cellStyle name="40% - 强调文字颜色 2 5 2 3 4" xfId="15452"/>
    <cellStyle name="40% - 强调文字颜色 2 5 2 4" xfId="15453"/>
    <cellStyle name="40% - 强调文字颜色 2 5 2 4 2" xfId="15454"/>
    <cellStyle name="40% - 强调文字颜色 2 5 2 4 2 2" xfId="15455"/>
    <cellStyle name="40% - 强调文字颜色 2 5 2 4 2 3" xfId="15456"/>
    <cellStyle name="40% - 强调文字颜色 2 5 2 4 3" xfId="15457"/>
    <cellStyle name="40% - 强调文字颜色 2 5 2 4 4" xfId="15458"/>
    <cellStyle name="40% - 强调文字颜色 2 5 2 5" xfId="15459"/>
    <cellStyle name="40% - 强调文字颜色 2 5 2 5 2" xfId="15460"/>
    <cellStyle name="40% - 强调文字颜色 2 5 2 5 3" xfId="15461"/>
    <cellStyle name="40% - 强调文字颜色 2 5 2 6" xfId="15462"/>
    <cellStyle name="40% - 强调文字颜色 2 5 2 7" xfId="15464"/>
    <cellStyle name="40% - 强调文字颜色 2 5 3" xfId="15467"/>
    <cellStyle name="40% - 强调文字颜色 2 5 3 2" xfId="15468"/>
    <cellStyle name="40% - 强调文字颜色 2 5 3 2 2" xfId="15471"/>
    <cellStyle name="40% - 强调文字颜色 2 5 3 2 2 2" xfId="15472"/>
    <cellStyle name="40% - 强调文字颜色 2 5 3 2 2 3" xfId="15473"/>
    <cellStyle name="40% - 强调文字颜色 2 5 3 2 3" xfId="15475"/>
    <cellStyle name="40% - 强调文字颜色 2 5 3 2 4" xfId="15476"/>
    <cellStyle name="40% - 强调文字颜色 2 5 3 3" xfId="15477"/>
    <cellStyle name="40% - 强调文字颜色 2 5 3 3 2" xfId="15480"/>
    <cellStyle name="40% - 强调文字颜色 2 5 3 3 3" xfId="15483"/>
    <cellStyle name="40% - 强调文字颜色 2 5 3 4" xfId="15484"/>
    <cellStyle name="40% - 强调文字颜色 2 5 3 5" xfId="15485"/>
    <cellStyle name="40% - 强调文字颜色 2 5 4" xfId="507"/>
    <cellStyle name="40% - 强调文字颜色 2 5 4 2" xfId="15486"/>
    <cellStyle name="40% - 强调文字颜色 2 5 4 2 2" xfId="15488"/>
    <cellStyle name="40% - 强调文字颜色 2 5 4 2 3" xfId="15489"/>
    <cellStyle name="40% - 强调文字颜色 2 5 4 3" xfId="15490"/>
    <cellStyle name="40% - 强调文字颜色 2 5 4 4" xfId="15491"/>
    <cellStyle name="40% - 强调文字颜色 2 5 5" xfId="513"/>
    <cellStyle name="40% - 强调文字颜色 2 5 5 2" xfId="15492"/>
    <cellStyle name="40% - 强调文字颜色 2 5 5 2 2" xfId="15493"/>
    <cellStyle name="40% - 强调文字颜色 2 5 5 2 3" xfId="15494"/>
    <cellStyle name="40% - 强调文字颜色 2 5 5 3" xfId="15495"/>
    <cellStyle name="40% - 强调文字颜色 2 5 5 4" xfId="15497"/>
    <cellStyle name="40% - 强调文字颜色 2 5 6" xfId="15499"/>
    <cellStyle name="40% - 强调文字颜色 2 5 6 2" xfId="15500"/>
    <cellStyle name="40% - 强调文字颜色 2 5 6 2 2" xfId="9718"/>
    <cellStyle name="40% - 强调文字颜色 2 5 6 2 3" xfId="9720"/>
    <cellStyle name="40% - 强调文字颜色 2 5 6 3" xfId="15501"/>
    <cellStyle name="40% - 强调文字颜色 2 5 6 4" xfId="15502"/>
    <cellStyle name="40% - 强调文字颜色 2 5 7" xfId="15504"/>
    <cellStyle name="40% - 强调文字颜色 2 5 7 2" xfId="15506"/>
    <cellStyle name="40% - 强调文字颜色 2 5 7 2 2" xfId="9882"/>
    <cellStyle name="40% - 强调文字颜色 2 5 7 2 3" xfId="9885"/>
    <cellStyle name="40% - 强调文字颜色 2 5 7 3" xfId="15510"/>
    <cellStyle name="40% - 强调文字颜色 2 5 7 4" xfId="15512"/>
    <cellStyle name="40% - 强调文字颜色 2 5 8" xfId="15514"/>
    <cellStyle name="40% - 强调文字颜色 2 5 8 2" xfId="15516"/>
    <cellStyle name="40% - 强调文字颜色 2 5 8 3" xfId="8120"/>
    <cellStyle name="40% - 强调文字颜色 2 5 9" xfId="15518"/>
    <cellStyle name="40% - 强调文字颜色 2 6" xfId="15520"/>
    <cellStyle name="40% - 强调文字颜色 2 6 2" xfId="12434"/>
    <cellStyle name="40% - 强调文字颜色 2 6 2 2" xfId="12436"/>
    <cellStyle name="40% - 强调文字颜色 2 6 2 2 2" xfId="12438"/>
    <cellStyle name="40% - 强调文字颜色 2 6 2 2 2 2" xfId="1329"/>
    <cellStyle name="40% - 强调文字颜色 2 6 2 2 2 2 2" xfId="15521"/>
    <cellStyle name="40% - 强调文字颜色 2 6 2 2 2 2 3" xfId="15523"/>
    <cellStyle name="40% - 强调文字颜色 2 6 2 2 2 3" xfId="22"/>
    <cellStyle name="40% - 强调文字颜色 2 6 2 2 2 4" xfId="12884"/>
    <cellStyle name="40% - 强调文字颜色 2 6 2 2 3" xfId="12440"/>
    <cellStyle name="40% - 强调文字颜色 2 6 2 2 3 2" xfId="1332"/>
    <cellStyle name="40% - 强调文字颜色 2 6 2 2 3 3" xfId="15525"/>
    <cellStyle name="40% - 强调文字颜色 2 6 2 2 4" xfId="9598"/>
    <cellStyle name="40% - 强调文字颜色 2 6 2 2 5" xfId="9603"/>
    <cellStyle name="40% - 强调文字颜色 2 6 2 3" xfId="12442"/>
    <cellStyle name="40% - 强调文字颜色 2 6 2 3 2" xfId="15527"/>
    <cellStyle name="40% - 强调文字颜色 2 6 2 3 2 2" xfId="15529"/>
    <cellStyle name="40% - 强调文字颜色 2 6 2 3 2 3" xfId="15530"/>
    <cellStyle name="40% - 强调文字颜色 2 6 2 3 3" xfId="15532"/>
    <cellStyle name="40% - 强调文字颜色 2 6 2 3 4" xfId="9611"/>
    <cellStyle name="40% - 强调文字颜色 2 6 2 4" xfId="12444"/>
    <cellStyle name="40% - 强调文字颜色 2 6 2 4 2" xfId="7917"/>
    <cellStyle name="40% - 强调文字颜色 2 6 2 4 3" xfId="15533"/>
    <cellStyle name="40% - 强调文字颜色 2 6 2 5" xfId="15534"/>
    <cellStyle name="40% - 强调文字颜色 2 6 2 6" xfId="15536"/>
    <cellStyle name="40% - 强调文字颜色 2 6 3" xfId="12447"/>
    <cellStyle name="40% - 强调文字颜色 2 6 3 2" xfId="12450"/>
    <cellStyle name="40% - 强调文字颜色 2 6 3 2 2" xfId="12455"/>
    <cellStyle name="40% - 强调文字颜色 2 6 3 2 2 2" xfId="1457"/>
    <cellStyle name="40% - 强调文字颜色 2 6 3 2 2 3" xfId="1463"/>
    <cellStyle name="40% - 强调文字颜色 2 6 3 2 3" xfId="12458"/>
    <cellStyle name="40% - 强调文字颜色 2 6 3 2 4" xfId="9640"/>
    <cellStyle name="40% - 强调文字颜色 2 6 3 3" xfId="12460"/>
    <cellStyle name="40% - 强调文字颜色 2 6 3 3 2" xfId="15538"/>
    <cellStyle name="40% - 强调文字颜色 2 6 3 3 3" xfId="15540"/>
    <cellStyle name="40% - 强调文字颜色 2 6 3 4" xfId="12463"/>
    <cellStyle name="40% - 强调文字颜色 2 6 3 5" xfId="15541"/>
    <cellStyle name="40% - 强调文字颜色 2 6 4" xfId="12465"/>
    <cellStyle name="40% - 强调文字颜色 2 6 4 2" xfId="12467"/>
    <cellStyle name="40% - 强调文字颜色 2 6 4 2 2" xfId="12469"/>
    <cellStyle name="40% - 强调文字颜色 2 6 4 2 3" xfId="545"/>
    <cellStyle name="40% - 强调文字颜色 2 6 4 3" xfId="12471"/>
    <cellStyle name="40% - 强调文字颜色 2 6 4 4" xfId="12473"/>
    <cellStyle name="40% - 强调文字颜色 2 6 5" xfId="12475"/>
    <cellStyle name="40% - 强调文字颜色 2 6 5 2" xfId="12477"/>
    <cellStyle name="40% - 强调文字颜色 2 6 5 2 2" xfId="15542"/>
    <cellStyle name="40% - 强调文字颜色 2 6 5 2 3" xfId="8032"/>
    <cellStyle name="40% - 强调文字颜色 2 6 5 3" xfId="12479"/>
    <cellStyle name="40% - 强调文字颜色 2 6 5 4" xfId="15543"/>
    <cellStyle name="40% - 强调文字颜色 2 6 6" xfId="12483"/>
    <cellStyle name="40% - 强调文字颜色 2 6 6 2" xfId="15544"/>
    <cellStyle name="40% - 强调文字颜色 2 6 6 2 2" xfId="15545"/>
    <cellStyle name="40% - 强调文字颜色 2 6 6 2 3" xfId="15546"/>
    <cellStyle name="40% - 强调文字颜色 2 6 6 3" xfId="15547"/>
    <cellStyle name="40% - 强调文字颜色 2 6 6 4" xfId="15548"/>
    <cellStyle name="40% - 强调文字颜色 2 6 7" xfId="15550"/>
    <cellStyle name="40% - 强调文字颜色 2 6 7 2" xfId="15553"/>
    <cellStyle name="40% - 强调文字颜色 2 6 7 3" xfId="15555"/>
    <cellStyle name="40% - 强调文字颜色 2 6 8" xfId="15557"/>
    <cellStyle name="40% - 强调文字颜色 2 6 9" xfId="15559"/>
    <cellStyle name="40% - 强调文字颜色 2 7" xfId="14393"/>
    <cellStyle name="40% - 强调文字颜色 2 7 2" xfId="12617"/>
    <cellStyle name="40% - 强调文字颜色 2 7 2 2" xfId="12619"/>
    <cellStyle name="40% - 强调文字颜色 2 7 2 2 2" xfId="12621"/>
    <cellStyle name="40% - 强调文字颜色 2 7 2 2 3" xfId="12624"/>
    <cellStyle name="40% - 强调文字颜色 2 7 2 3" xfId="12626"/>
    <cellStyle name="40% - 强调文字颜色 2 7 2 4" xfId="10908"/>
    <cellStyle name="40% - 强调文字颜色 2 7 3" xfId="12628"/>
    <cellStyle name="40% - 强调文字颜色 2 7 3 2" xfId="12631"/>
    <cellStyle name="40% - 强调文字颜色 2 7 3 2 2" xfId="12635"/>
    <cellStyle name="40% - 强调文字颜色 2 7 3 2 3" xfId="12637"/>
    <cellStyle name="40% - 强调文字颜色 2 7 3 3" xfId="12639"/>
    <cellStyle name="40% - 强调文字颜色 2 7 3 4" xfId="10943"/>
    <cellStyle name="40% - 强调文字颜色 2 7 4" xfId="12642"/>
    <cellStyle name="40% - 强调文字颜色 2 7 4 2" xfId="12644"/>
    <cellStyle name="40% - 强调文字颜色 2 7 4 3" xfId="12648"/>
    <cellStyle name="40% - 强调文字颜色 2 7 5" xfId="2722"/>
    <cellStyle name="40% - 强调文字颜色 2 7 6" xfId="3976"/>
    <cellStyle name="40% - 强调文字颜色 2 8" xfId="14395"/>
    <cellStyle name="40% - 强调文字颜色 2 8 2" xfId="12699"/>
    <cellStyle name="40% - 强调文字颜色 2 8 2 2" xfId="12701"/>
    <cellStyle name="40% - 强调文字颜色 2 8 2 2 2" xfId="12704"/>
    <cellStyle name="40% - 强调文字颜色 2 8 2 2 3" xfId="12707"/>
    <cellStyle name="40% - 强调文字颜色 2 8 2 3" xfId="12709"/>
    <cellStyle name="40% - 强调文字颜色 2 8 2 4" xfId="10989"/>
    <cellStyle name="40% - 强调文字颜色 2 8 3" xfId="12711"/>
    <cellStyle name="40% - 强调文字颜色 2 8 3 2" xfId="12714"/>
    <cellStyle name="40% - 强调文字颜色 2 8 3 3" xfId="12721"/>
    <cellStyle name="40% - 强调文字颜色 2 8 4" xfId="12724"/>
    <cellStyle name="40% - 强调文字颜色 2 8 5" xfId="12731"/>
    <cellStyle name="40% - 强调文字颜色 2 9" xfId="15561"/>
    <cellStyle name="40% - 强调文字颜色 2 9 2" xfId="12766"/>
    <cellStyle name="40% - 强调文字颜色 2 9 2 2" xfId="12769"/>
    <cellStyle name="40% - 强调文字颜色 2 9 2 2 2" xfId="12772"/>
    <cellStyle name="40% - 强调文字颜色 2 9 2 2 3" xfId="12775"/>
    <cellStyle name="40% - 强调文字颜色 2 9 2 3" xfId="12779"/>
    <cellStyle name="40% - 强调文字颜色 2 9 2 4" xfId="11039"/>
    <cellStyle name="40% - 强调文字颜色 2 9 3" xfId="12781"/>
    <cellStyle name="40% - 强调文字颜色 2 9 3 2" xfId="12785"/>
    <cellStyle name="40% - 强调文字颜色 2 9 3 3" xfId="12788"/>
    <cellStyle name="40% - 强调文字颜色 2 9 4" xfId="12790"/>
    <cellStyle name="40% - 强调文字颜色 2 9 5" xfId="12793"/>
    <cellStyle name="40% - 强调文字颜色 3 10" xfId="15563"/>
    <cellStyle name="40% - 强调文字颜色 3 10 2" xfId="15564"/>
    <cellStyle name="40% - 强调文字颜色 3 10 2 2" xfId="15567"/>
    <cellStyle name="40% - 强调文字颜色 3 10 2 3" xfId="15568"/>
    <cellStyle name="40% - 强调文字颜色 3 10 3" xfId="15569"/>
    <cellStyle name="40% - 强调文字颜色 3 10 4" xfId="15570"/>
    <cellStyle name="40% - 强调文字颜色 3 11" xfId="15571"/>
    <cellStyle name="40% - 强调文字颜色 3 11 2" xfId="15574"/>
    <cellStyle name="40% - 强调文字颜色 3 11 2 2" xfId="15576"/>
    <cellStyle name="40% - 强调文字颜色 3 11 2 3" xfId="15577"/>
    <cellStyle name="40% - 强调文字颜色 3 11 3" xfId="15579"/>
    <cellStyle name="40% - 强调文字颜色 3 11 4" xfId="15580"/>
    <cellStyle name="40% - 强调文字颜色 3 12" xfId="15581"/>
    <cellStyle name="40% - 强调文字颜色 3 12 2" xfId="15583"/>
    <cellStyle name="40% - 强调文字颜色 3 12 2 2" xfId="15585"/>
    <cellStyle name="40% - 强调文字颜色 3 12 2 3" xfId="15586"/>
    <cellStyle name="40% - 强调文字颜色 3 12 3" xfId="15587"/>
    <cellStyle name="40% - 强调文字颜色 3 12 4" xfId="15588"/>
    <cellStyle name="40% - 强调文字颜色 3 13" xfId="15590"/>
    <cellStyle name="40% - 强调文字颜色 3 13 2" xfId="15591"/>
    <cellStyle name="40% - 强调文字颜色 3 13 3" xfId="15592"/>
    <cellStyle name="40% - 强调文字颜色 3 14" xfId="15594"/>
    <cellStyle name="40% - 强调文字颜色 3 15" xfId="15596"/>
    <cellStyle name="40% - 强调文字颜色 3 16" xfId="35649"/>
    <cellStyle name="40% - 强调文字颜色 3 2" xfId="15600"/>
    <cellStyle name="40% - 强调文字颜色 3 2 10" xfId="15601"/>
    <cellStyle name="40% - 强调文字颜色 3 2 10 2" xfId="15603"/>
    <cellStyle name="40% - 强调文字颜色 3 2 10 2 2" xfId="13820"/>
    <cellStyle name="40% - 强调文字颜色 3 2 10 2 3" xfId="13822"/>
    <cellStyle name="40% - 强调文字颜色 3 2 10 3" xfId="15605"/>
    <cellStyle name="40% - 强调文字颜色 3 2 10 4" xfId="15607"/>
    <cellStyle name="40% - 强调文字颜色 3 2 11" xfId="15608"/>
    <cellStyle name="40% - 强调文字颜色 3 2 11 2" xfId="15609"/>
    <cellStyle name="40% - 强调文字颜色 3 2 11 2 2" xfId="13912"/>
    <cellStyle name="40% - 强调文字颜色 3 2 11 2 3" xfId="13914"/>
    <cellStyle name="40% - 强调文字颜色 3 2 11 3" xfId="15610"/>
    <cellStyle name="40% - 强调文字颜色 3 2 11 4" xfId="15611"/>
    <cellStyle name="40% - 强调文字颜色 3 2 12" xfId="15612"/>
    <cellStyle name="40% - 强调文字颜色 3 2 12 2" xfId="15613"/>
    <cellStyle name="40% - 强调文字颜色 3 2 12 2 2" xfId="13999"/>
    <cellStyle name="40% - 强调文字颜色 3 2 12 2 3" xfId="125"/>
    <cellStyle name="40% - 强调文字颜色 3 2 12 3" xfId="15614"/>
    <cellStyle name="40% - 强调文字颜色 3 2 12 4" xfId="15615"/>
    <cellStyle name="40% - 强调文字颜色 3 2 13" xfId="15616"/>
    <cellStyle name="40% - 强调文字颜色 3 2 13 2" xfId="15617"/>
    <cellStyle name="40% - 强调文字颜色 3 2 13 2 2" xfId="13061"/>
    <cellStyle name="40% - 强调文字颜色 3 2 13 2 3" xfId="10754"/>
    <cellStyle name="40% - 强调文字颜色 3 2 13 3" xfId="15618"/>
    <cellStyle name="40% - 强调文字颜色 3 2 13 4" xfId="15361"/>
    <cellStyle name="40% - 强调文字颜色 3 2 14" xfId="15619"/>
    <cellStyle name="40% - 强调文字颜色 3 2 14 2" xfId="6159"/>
    <cellStyle name="40% - 强调文字颜色 3 2 14 3" xfId="15622"/>
    <cellStyle name="40% - 强调文字颜色 3 2 15" xfId="15623"/>
    <cellStyle name="40% - 强调文字颜色 3 2 16" xfId="15626"/>
    <cellStyle name="40% - 强调文字颜色 3 2 2" xfId="15627"/>
    <cellStyle name="40% - 强调文字颜色 3 2 2 10" xfId="15628"/>
    <cellStyle name="40% - 强调文字颜色 3 2 2 2" xfId="15629"/>
    <cellStyle name="40% - 强调文字颜色 3 2 2 2 2" xfId="15631"/>
    <cellStyle name="40% - 强调文字颜色 3 2 2 2 2 2" xfId="15634"/>
    <cellStyle name="40% - 强调文字颜色 3 2 2 2 2 2 2" xfId="15638"/>
    <cellStyle name="40% - 强调文字颜色 3 2 2 2 2 2 2 2" xfId="15640"/>
    <cellStyle name="40% - 强调文字颜色 3 2 2 2 2 2 2 3" xfId="15641"/>
    <cellStyle name="40% - 强调文字颜色 3 2 2 2 2 2 3" xfId="15646"/>
    <cellStyle name="40% - 强调文字颜色 3 2 2 2 2 2 4" xfId="15649"/>
    <cellStyle name="40% - 强调文字颜色 3 2 2 2 2 3" xfId="15650"/>
    <cellStyle name="40% - 强调文字颜色 3 2 2 2 2 3 2" xfId="15653"/>
    <cellStyle name="40% - 强调文字颜色 3 2 2 2 2 3 2 2" xfId="15656"/>
    <cellStyle name="40% - 强调文字颜色 3 2 2 2 2 3 2 3" xfId="15657"/>
    <cellStyle name="40% - 强调文字颜色 3 2 2 2 2 3 3" xfId="15660"/>
    <cellStyle name="40% - 强调文字颜色 3 2 2 2 2 3 4" xfId="15663"/>
    <cellStyle name="40% - 强调文字颜色 3 2 2 2 2 4" xfId="15665"/>
    <cellStyle name="40% - 强调文字颜色 3 2 2 2 2 4 2" xfId="15668"/>
    <cellStyle name="40% - 强调文字颜色 3 2 2 2 2 4 2 2" xfId="15671"/>
    <cellStyle name="40% - 强调文字颜色 3 2 2 2 2 4 2 3" xfId="15673"/>
    <cellStyle name="40% - 强调文字颜色 3 2 2 2 2 4 3" xfId="15677"/>
    <cellStyle name="40% - 强调文字颜色 3 2 2 2 2 4 4" xfId="15680"/>
    <cellStyle name="40% - 强调文字颜色 3 2 2 2 2 5" xfId="8497"/>
    <cellStyle name="40% - 强调文字颜色 3 2 2 2 2 5 2" xfId="15682"/>
    <cellStyle name="40% - 强调文字颜色 3 2 2 2 2 5 2 2" xfId="15684"/>
    <cellStyle name="40% - 强调文字颜色 3 2 2 2 2 5 2 3" xfId="15686"/>
    <cellStyle name="40% - 强调文字颜色 3 2 2 2 2 5 3" xfId="15688"/>
    <cellStyle name="40% - 强调文字颜色 3 2 2 2 2 5 4" xfId="15691"/>
    <cellStyle name="40% - 强调文字颜色 3 2 2 2 2 6" xfId="8501"/>
    <cellStyle name="40% - 强调文字颜色 3 2 2 2 2 6 2" xfId="15694"/>
    <cellStyle name="40% - 强调文字颜色 3 2 2 2 2 6 3" xfId="15697"/>
    <cellStyle name="40% - 强调文字颜色 3 2 2 2 2 7" xfId="15700"/>
    <cellStyle name="40% - 强调文字颜色 3 2 2 2 2 8" xfId="15703"/>
    <cellStyle name="40% - 强调文字颜色 3 2 2 2 3" xfId="15705"/>
    <cellStyle name="40% - 强调文字颜色 3 2 2 2 3 2" xfId="15706"/>
    <cellStyle name="40% - 强调文字颜色 3 2 2 2 3 2 2" xfId="15708"/>
    <cellStyle name="40% - 强调文字颜色 3 2 2 2 3 2 3" xfId="15709"/>
    <cellStyle name="40% - 强调文字颜色 3 2 2 2 3 3" xfId="15710"/>
    <cellStyle name="40% - 强调文字颜色 3 2 2 2 3 4" xfId="15711"/>
    <cellStyle name="40% - 强调文字颜色 3 2 2 2 4" xfId="15713"/>
    <cellStyle name="40% - 强调文字颜色 3 2 2 2 4 2" xfId="15719"/>
    <cellStyle name="40% - 强调文字颜色 3 2 2 2 4 2 2" xfId="15720"/>
    <cellStyle name="40% - 强调文字颜色 3 2 2 2 4 2 3" xfId="15721"/>
    <cellStyle name="40% - 强调文字颜色 3 2 2 2 4 3" xfId="15724"/>
    <cellStyle name="40% - 强调文字颜色 3 2 2 2 4 4" xfId="15725"/>
    <cellStyle name="40% - 强调文字颜色 3 2 2 2 5" xfId="15726"/>
    <cellStyle name="40% - 强调文字颜色 3 2 2 2 5 2" xfId="15729"/>
    <cellStyle name="40% - 强调文字颜色 3 2 2 2 5 2 2" xfId="15730"/>
    <cellStyle name="40% - 强调文字颜色 3 2 2 2 5 2 3" xfId="15732"/>
    <cellStyle name="40% - 强调文字颜色 3 2 2 2 5 3" xfId="15735"/>
    <cellStyle name="40% - 强调文字颜色 3 2 2 2 5 4" xfId="8987"/>
    <cellStyle name="40% - 强调文字颜色 3 2 2 2 6" xfId="15737"/>
    <cellStyle name="40% - 强调文字颜色 3 2 2 2 6 2" xfId="15740"/>
    <cellStyle name="40% - 强调文字颜色 3 2 2 2 6 2 2" xfId="15742"/>
    <cellStyle name="40% - 强调文字颜色 3 2 2 2 6 2 3" xfId="15745"/>
    <cellStyle name="40% - 强调文字颜色 3 2 2 2 6 3" xfId="15746"/>
    <cellStyle name="40% - 强调文字颜色 3 2 2 2 6 4" xfId="15748"/>
    <cellStyle name="40% - 强调文字颜色 3 2 2 2 7" xfId="15751"/>
    <cellStyle name="40% - 强调文字颜色 3 2 2 2 7 2" xfId="15752"/>
    <cellStyle name="40% - 强调文字颜色 3 2 2 2 7 3" xfId="15754"/>
    <cellStyle name="40% - 强调文字颜色 3 2 2 2 8" xfId="15756"/>
    <cellStyle name="40% - 强调文字颜色 3 2 2 2 9" xfId="15757"/>
    <cellStyle name="40% - 强调文字颜色 3 2 2 3" xfId="15758"/>
    <cellStyle name="40% - 强调文字颜色 3 2 2 3 2" xfId="15759"/>
    <cellStyle name="40% - 强调文字颜色 3 2 2 3 2 2" xfId="15761"/>
    <cellStyle name="40% - 强调文字颜色 3 2 2 3 2 2 2" xfId="15764"/>
    <cellStyle name="40% - 强调文字颜色 3 2 2 3 2 2 2 2" xfId="15765"/>
    <cellStyle name="40% - 强调文字颜色 3 2 2 3 2 2 2 3" xfId="15766"/>
    <cellStyle name="40% - 强调文字颜色 3 2 2 3 2 2 3" xfId="15768"/>
    <cellStyle name="40% - 强调文字颜色 3 2 2 3 2 2 4" xfId="15769"/>
    <cellStyle name="40% - 强调文字颜色 3 2 2 3 2 3" xfId="15770"/>
    <cellStyle name="40% - 强调文字颜色 3 2 2 3 2 3 2" xfId="15772"/>
    <cellStyle name="40% - 强调文字颜色 3 2 2 3 2 3 3" xfId="15773"/>
    <cellStyle name="40% - 强调文字颜色 3 2 2 3 2 4" xfId="15774"/>
    <cellStyle name="40% - 强调文字颜色 3 2 2 3 2 5" xfId="15775"/>
    <cellStyle name="40% - 强调文字颜色 3 2 2 3 3" xfId="15776"/>
    <cellStyle name="40% - 强调文字颜色 3 2 2 3 3 2" xfId="15777"/>
    <cellStyle name="40% - 强调文字颜色 3 2 2 3 3 2 2" xfId="15779"/>
    <cellStyle name="40% - 强调文字颜色 3 2 2 3 3 2 3" xfId="15780"/>
    <cellStyle name="40% - 强调文字颜色 3 2 2 3 3 3" xfId="15781"/>
    <cellStyle name="40% - 强调文字颜色 3 2 2 3 3 4" xfId="15782"/>
    <cellStyle name="40% - 强调文字颜色 3 2 2 3 4" xfId="15783"/>
    <cellStyle name="40% - 强调文字颜色 3 2 2 3 4 2" xfId="15789"/>
    <cellStyle name="40% - 强调文字颜色 3 2 2 3 4 2 2" xfId="15790"/>
    <cellStyle name="40% - 强调文字颜色 3 2 2 3 4 2 3" xfId="15791"/>
    <cellStyle name="40% - 强调文字颜色 3 2 2 3 4 3" xfId="15792"/>
    <cellStyle name="40% - 强调文字颜色 3 2 2 3 4 4" xfId="15793"/>
    <cellStyle name="40% - 强调文字颜色 3 2 2 3 5" xfId="15794"/>
    <cellStyle name="40% - 强调文字颜色 3 2 2 3 5 2" xfId="15795"/>
    <cellStyle name="40% - 强调文字颜色 3 2 2 3 5 3" xfId="15796"/>
    <cellStyle name="40% - 强调文字颜色 3 2 2 3 6" xfId="15797"/>
    <cellStyle name="40% - 强调文字颜色 3 2 2 3 7" xfId="15798"/>
    <cellStyle name="40% - 强调文字颜色 3 2 2 4" xfId="15799"/>
    <cellStyle name="40% - 强调文字颜色 3 2 2 4 2" xfId="15800"/>
    <cellStyle name="40% - 强调文字颜色 3 2 2 4 2 2" xfId="15805"/>
    <cellStyle name="40% - 强调文字颜色 3 2 2 4 2 2 2" xfId="15811"/>
    <cellStyle name="40% - 强调文字颜色 3 2 2 4 2 2 3" xfId="15814"/>
    <cellStyle name="40% - 强调文字颜色 3 2 2 4 2 3" xfId="5409"/>
    <cellStyle name="40% - 强调文字颜色 3 2 2 4 2 4" xfId="5413"/>
    <cellStyle name="40% - 强调文字颜色 3 2 2 4 3" xfId="15815"/>
    <cellStyle name="40% - 强调文字颜色 3 2 2 4 3 2" xfId="15818"/>
    <cellStyle name="40% - 强调文字颜色 3 2 2 4 3 2 2" xfId="2589"/>
    <cellStyle name="40% - 强调文字颜色 3 2 2 4 3 2 3" xfId="2611"/>
    <cellStyle name="40% - 强调文字颜色 3 2 2 4 3 3" xfId="15821"/>
    <cellStyle name="40% - 强调文字颜色 3 2 2 4 3 4" xfId="15824"/>
    <cellStyle name="40% - 强调文字颜色 3 2 2 4 4" xfId="15825"/>
    <cellStyle name="40% - 强调文字颜色 3 2 2 4 4 2" xfId="15830"/>
    <cellStyle name="40% - 强调文字颜色 3 2 2 4 4 3" xfId="15834"/>
    <cellStyle name="40% - 强调文字颜色 3 2 2 4 5" xfId="15835"/>
    <cellStyle name="40% - 强调文字颜色 3 2 2 4 6" xfId="15836"/>
    <cellStyle name="40% - 强调文字颜色 3 2 2 5" xfId="15839"/>
    <cellStyle name="40% - 强调文字颜色 3 2 2 5 2" xfId="15841"/>
    <cellStyle name="40% - 强调文字颜色 3 2 2 5 2 2" xfId="15268"/>
    <cellStyle name="40% - 强调文字颜色 3 2 2 5 2 3" xfId="10889"/>
    <cellStyle name="40% - 强调文字颜色 3 2 2 5 3" xfId="15843"/>
    <cellStyle name="40% - 强调文字颜色 3 2 2 5 4" xfId="15844"/>
    <cellStyle name="40% - 强调文字颜色 3 2 2 6" xfId="15849"/>
    <cellStyle name="40% - 强调文字颜色 3 2 2 6 2" xfId="15851"/>
    <cellStyle name="40% - 强调文字颜色 3 2 2 6 2 2" xfId="15855"/>
    <cellStyle name="40% - 强调文字颜色 3 2 2 6 2 3" xfId="11073"/>
    <cellStyle name="40% - 强调文字颜色 3 2 2 6 3" xfId="15859"/>
    <cellStyle name="40% - 强调文字颜色 3 2 2 6 4" xfId="15862"/>
    <cellStyle name="40% - 强调文字颜色 3 2 2 7" xfId="15865"/>
    <cellStyle name="40% - 强调文字颜色 3 2 2 7 2" xfId="15867"/>
    <cellStyle name="40% - 强调文字颜色 3 2 2 7 2 2" xfId="15869"/>
    <cellStyle name="40% - 强调文字颜色 3 2 2 7 2 3" xfId="11166"/>
    <cellStyle name="40% - 强调文字颜色 3 2 2 7 3" xfId="15872"/>
    <cellStyle name="40% - 强调文字颜色 3 2 2 7 4" xfId="15875"/>
    <cellStyle name="40% - 强调文字颜色 3 2 2 8" xfId="15877"/>
    <cellStyle name="40% - 强调文字颜色 3 2 2 8 2" xfId="15879"/>
    <cellStyle name="40% - 强调文字颜色 3 2 2 8 3" xfId="15882"/>
    <cellStyle name="40% - 强调文字颜色 3 2 2 9" xfId="15886"/>
    <cellStyle name="40% - 强调文字颜色 3 2 2_11" xfId="15890"/>
    <cellStyle name="40% - 强调文字颜色 3 2 3" xfId="15891"/>
    <cellStyle name="40% - 强调文字颜色 3 2 3 10" xfId="10321"/>
    <cellStyle name="40% - 强调文字颜色 3 2 3 11" xfId="15892"/>
    <cellStyle name="40% - 强调文字颜色 3 2 3 2" xfId="15893"/>
    <cellStyle name="40% - 强调文字颜色 3 2 3 2 2" xfId="15895"/>
    <cellStyle name="40% - 强调文字颜色 3 2 3 2 2 2" xfId="5869"/>
    <cellStyle name="40% - 强调文字颜色 3 2 3 2 2 2 2" xfId="15897"/>
    <cellStyle name="40% - 强调文字颜色 3 2 3 2 2 2 2 2" xfId="15899"/>
    <cellStyle name="40% - 强调文字颜色 3 2 3 2 2 2 2 3" xfId="15900"/>
    <cellStyle name="40% - 强调文字颜色 3 2 3 2 2 2 3" xfId="15901"/>
    <cellStyle name="40% - 强调文字颜色 3 2 3 2 2 2 4" xfId="15903"/>
    <cellStyle name="40% - 强调文字颜色 3 2 3 2 2 3" xfId="4477"/>
    <cellStyle name="40% - 强调文字颜色 3 2 3 2 2 3 2" xfId="15904"/>
    <cellStyle name="40% - 强调文字颜色 3 2 3 2 2 3 2 2" xfId="15907"/>
    <cellStyle name="40% - 强调文字颜色 3 2 3 2 2 3 2 3" xfId="15908"/>
    <cellStyle name="40% - 强调文字颜色 3 2 3 2 2 3 3" xfId="15909"/>
    <cellStyle name="40% - 强调文字颜色 3 2 3 2 2 3 4" xfId="153"/>
    <cellStyle name="40% - 强调文字颜色 3 2 3 2 2 4" xfId="15911"/>
    <cellStyle name="40% - 强调文字颜色 3 2 3 2 2 4 2" xfId="15912"/>
    <cellStyle name="40% - 强调文字颜色 3 2 3 2 2 4 2 2" xfId="15913"/>
    <cellStyle name="40% - 强调文字颜色 3 2 3 2 2 4 2 3" xfId="15914"/>
    <cellStyle name="40% - 强调文字颜色 3 2 3 2 2 4 3" xfId="15915"/>
    <cellStyle name="40% - 强调文字颜色 3 2 3 2 2 4 4" xfId="15918"/>
    <cellStyle name="40% - 强调文字颜色 3 2 3 2 2 5" xfId="15919"/>
    <cellStyle name="40% - 强调文字颜色 3 2 3 2 2 5 2" xfId="15920"/>
    <cellStyle name="40% - 强调文字颜色 3 2 3 2 2 5 3" xfId="15921"/>
    <cellStyle name="40% - 强调文字颜色 3 2 3 2 2 6" xfId="15923"/>
    <cellStyle name="40% - 强调文字颜色 3 2 3 2 2 7" xfId="15925"/>
    <cellStyle name="40% - 强调文字颜色 3 2 3 2 3" xfId="15926"/>
    <cellStyle name="40% - 强调文字颜色 3 2 3 2 3 2" xfId="5876"/>
    <cellStyle name="40% - 强调文字颜色 3 2 3 2 3 2 2" xfId="15927"/>
    <cellStyle name="40% - 强调文字颜色 3 2 3 2 3 2 3" xfId="15929"/>
    <cellStyle name="40% - 强调文字颜色 3 2 3 2 3 3" xfId="4494"/>
    <cellStyle name="40% - 强调文字颜色 3 2 3 2 3 4" xfId="15931"/>
    <cellStyle name="40% - 强调文字颜色 3 2 3 2 4" xfId="15932"/>
    <cellStyle name="40% - 强调文字颜色 3 2 3 2 4 2" xfId="5890"/>
    <cellStyle name="40% - 强调文字颜色 3 2 3 2 4 2 2" xfId="15934"/>
    <cellStyle name="40% - 强调文字颜色 3 2 3 2 4 2 3" xfId="15936"/>
    <cellStyle name="40% - 强调文字颜色 3 2 3 2 4 3" xfId="15939"/>
    <cellStyle name="40% - 强调文字颜色 3 2 3 2 4 4" xfId="15940"/>
    <cellStyle name="40% - 强调文字颜色 3 2 3 2 5" xfId="14050"/>
    <cellStyle name="40% - 强调文字颜色 3 2 3 2 5 2" xfId="15943"/>
    <cellStyle name="40% - 强调文字颜色 3 2 3 2 5 2 2" xfId="15944"/>
    <cellStyle name="40% - 强调文字颜色 3 2 3 2 5 2 3" xfId="15945"/>
    <cellStyle name="40% - 强调文字颜色 3 2 3 2 5 3" xfId="15948"/>
    <cellStyle name="40% - 强调文字颜色 3 2 3 2 5 4" xfId="15951"/>
    <cellStyle name="40% - 强调文字颜色 3 2 3 2 6" xfId="14052"/>
    <cellStyle name="40% - 强调文字颜色 3 2 3 2 6 2" xfId="15954"/>
    <cellStyle name="40% - 强调文字颜色 3 2 3 2 6 2 2" xfId="15956"/>
    <cellStyle name="40% - 强调文字颜色 3 2 3 2 6 2 3" xfId="15958"/>
    <cellStyle name="40% - 强调文字颜色 3 2 3 2 6 3" xfId="15959"/>
    <cellStyle name="40% - 强调文字颜色 3 2 3 2 6 4" xfId="15961"/>
    <cellStyle name="40% - 强调文字颜色 3 2 3 2 7" xfId="15963"/>
    <cellStyle name="40% - 强调文字颜色 3 2 3 2 7 2" xfId="15964"/>
    <cellStyle name="40% - 强调文字颜色 3 2 3 2 7 3" xfId="15967"/>
    <cellStyle name="40% - 强调文字颜色 3 2 3 2 8" xfId="15969"/>
    <cellStyle name="40% - 强调文字颜色 3 2 3 2 9" xfId="15970"/>
    <cellStyle name="40% - 强调文字颜色 3 2 3 3" xfId="15971"/>
    <cellStyle name="40% - 强调文字颜色 3 2 3 3 2" xfId="15972"/>
    <cellStyle name="40% - 强调文字颜色 3 2 3 3 2 2" xfId="15973"/>
    <cellStyle name="40% - 强调文字颜色 3 2 3 3 2 2 2" xfId="15975"/>
    <cellStyle name="40% - 强调文字颜色 3 2 3 3 2 2 2 2" xfId="15976"/>
    <cellStyle name="40% - 强调文字颜色 3 2 3 3 2 2 2 3" xfId="15977"/>
    <cellStyle name="40% - 强调文字颜色 3 2 3 3 2 2 3" xfId="15978"/>
    <cellStyle name="40% - 强调文字颜色 3 2 3 3 2 2 4" xfId="15980"/>
    <cellStyle name="40% - 强调文字颜色 3 2 3 3 2 3" xfId="15984"/>
    <cellStyle name="40% - 强调文字颜色 3 2 3 3 2 3 2" xfId="15985"/>
    <cellStyle name="40% - 强调文字颜色 3 2 3 3 2 3 3" xfId="15986"/>
    <cellStyle name="40% - 强调文字颜色 3 2 3 3 2 4" xfId="15989"/>
    <cellStyle name="40% - 强调文字颜色 3 2 3 3 2 5" xfId="15990"/>
    <cellStyle name="40% - 强调文字颜色 3 2 3 3 3" xfId="15991"/>
    <cellStyle name="40% - 强调文字颜色 3 2 3 3 3 2" xfId="15992"/>
    <cellStyle name="40% - 强调文字颜色 3 2 3 3 3 2 2" xfId="15993"/>
    <cellStyle name="40% - 强调文字颜色 3 2 3 3 3 2 3" xfId="15995"/>
    <cellStyle name="40% - 强调文字颜色 3 2 3 3 3 3" xfId="15996"/>
    <cellStyle name="40% - 强调文字颜色 3 2 3 3 3 4" xfId="15997"/>
    <cellStyle name="40% - 强调文字颜色 3 2 3 3 4" xfId="15998"/>
    <cellStyle name="40% - 强调文字颜色 3 2 3 3 4 2" xfId="16001"/>
    <cellStyle name="40% - 强调文字颜色 3 2 3 3 4 2 2" xfId="16002"/>
    <cellStyle name="40% - 强调文字颜色 3 2 3 3 4 2 3" xfId="16004"/>
    <cellStyle name="40% - 强调文字颜色 3 2 3 3 4 3" xfId="16005"/>
    <cellStyle name="40% - 强调文字颜色 3 2 3 3 4 4" xfId="16006"/>
    <cellStyle name="40% - 强调文字颜色 3 2 3 3 5" xfId="16007"/>
    <cellStyle name="40% - 强调文字颜色 3 2 3 3 5 2" xfId="16008"/>
    <cellStyle name="40% - 强调文字颜色 3 2 3 3 5 2 2" xfId="16009"/>
    <cellStyle name="40% - 强调文字颜色 3 2 3 3 5 2 3" xfId="16011"/>
    <cellStyle name="40% - 强调文字颜色 3 2 3 3 5 3" xfId="16012"/>
    <cellStyle name="40% - 强调文字颜色 3 2 3 3 5 4" xfId="16015"/>
    <cellStyle name="40% - 强调文字颜色 3 2 3 3 6" xfId="16016"/>
    <cellStyle name="40% - 强调文字颜色 3 2 3 3 6 2" xfId="16017"/>
    <cellStyle name="40% - 强调文字颜色 3 2 3 3 6 3" xfId="16018"/>
    <cellStyle name="40% - 强调文字颜色 3 2 3 3 7" xfId="16019"/>
    <cellStyle name="40% - 强调文字颜色 3 2 3 3 8" xfId="16021"/>
    <cellStyle name="40% - 强调文字颜色 3 2 3 4" xfId="2135"/>
    <cellStyle name="40% - 强调文字颜色 3 2 3 4 2" xfId="2137"/>
    <cellStyle name="40% - 强调文字颜色 3 2 3 4 2 2" xfId="16022"/>
    <cellStyle name="40% - 强调文字颜色 3 2 3 4 2 2 2" xfId="16024"/>
    <cellStyle name="40% - 强调文字颜色 3 2 3 4 2 2 3" xfId="16026"/>
    <cellStyle name="40% - 强调文字颜色 3 2 3 4 2 3" xfId="16028"/>
    <cellStyle name="40% - 强调文字颜色 3 2 3 4 2 4" xfId="16030"/>
    <cellStyle name="40% - 强调文字颜色 3 2 3 4 3" xfId="2139"/>
    <cellStyle name="40% - 强调文字颜色 3 2 3 4 3 2" xfId="16031"/>
    <cellStyle name="40% - 强调文字颜色 3 2 3 4 3 2 2" xfId="16032"/>
    <cellStyle name="40% - 强调文字颜色 3 2 3 4 3 2 3" xfId="16033"/>
    <cellStyle name="40% - 强调文字颜色 3 2 3 4 3 3" xfId="16034"/>
    <cellStyle name="40% - 强调文字颜色 3 2 3 4 3 4" xfId="16035"/>
    <cellStyle name="40% - 强调文字颜色 3 2 3 4 4" xfId="16036"/>
    <cellStyle name="40% - 强调文字颜色 3 2 3 4 4 2" xfId="16039"/>
    <cellStyle name="40% - 强调文字颜色 3 2 3 4 4 3" xfId="16040"/>
    <cellStyle name="40% - 强调文字颜色 3 2 3 4 5" xfId="10787"/>
    <cellStyle name="40% - 强调文字颜色 3 2 3 4 6" xfId="10791"/>
    <cellStyle name="40% - 强调文字颜色 3 2 3 5" xfId="2142"/>
    <cellStyle name="40% - 强调文字颜色 3 2 3 5 2" xfId="16041"/>
    <cellStyle name="40% - 强调文字颜色 3 2 3 5 2 2" xfId="16042"/>
    <cellStyle name="40% - 强调文字颜色 3 2 3 5 2 3" xfId="11495"/>
    <cellStyle name="40% - 强调文字颜色 3 2 3 5 3" xfId="16043"/>
    <cellStyle name="40% - 强调文字颜色 3 2 3 5 4" xfId="11886"/>
    <cellStyle name="40% - 强调文字颜色 3 2 3 6" xfId="2150"/>
    <cellStyle name="40% - 强调文字颜色 3 2 3 6 2" xfId="16046"/>
    <cellStyle name="40% - 强调文字颜色 3 2 3 6 2 2" xfId="6675"/>
    <cellStyle name="40% - 强调文字颜色 3 2 3 6 2 3" xfId="11636"/>
    <cellStyle name="40% - 强调文字颜色 3 2 3 6 3" xfId="16049"/>
    <cellStyle name="40% - 强调文字颜色 3 2 3 6 4" xfId="11898"/>
    <cellStyle name="40% - 强调文字颜色 3 2 3 7" xfId="16053"/>
    <cellStyle name="40% - 强调文字颜色 3 2 3 7 2" xfId="16057"/>
    <cellStyle name="40% - 强调文字颜色 3 2 3 7 2 2" xfId="16060"/>
    <cellStyle name="40% - 强调文字颜色 3 2 3 7 2 3" xfId="11717"/>
    <cellStyle name="40% - 强调文字颜色 3 2 3 7 3" xfId="16063"/>
    <cellStyle name="40% - 强调文字颜色 3 2 3 7 4" xfId="16065"/>
    <cellStyle name="40% - 强调文字颜色 3 2 3 8" xfId="16068"/>
    <cellStyle name="40% - 强调文字颜色 3 2 3 8 2" xfId="16072"/>
    <cellStyle name="40% - 强调文字颜色 3 2 3 8 2 2" xfId="16076"/>
    <cellStyle name="40% - 强调文字颜色 3 2 3 8 2 3" xfId="16080"/>
    <cellStyle name="40% - 强调文字颜色 3 2 3 8 3" xfId="16083"/>
    <cellStyle name="40% - 强调文字颜色 3 2 3 8 4" xfId="16086"/>
    <cellStyle name="40% - 强调文字颜色 3 2 3 9" xfId="16089"/>
    <cellStyle name="40% - 强调文字颜色 3 2 3 9 2" xfId="16093"/>
    <cellStyle name="40% - 强调文字颜色 3 2 3 9 3" xfId="16097"/>
    <cellStyle name="40% - 强调文字颜色 3 2 3_11" xfId="16099"/>
    <cellStyle name="40% - 强调文字颜色 3 2 4" xfId="16101"/>
    <cellStyle name="40% - 强调文字颜色 3 2 4 10" xfId="16104"/>
    <cellStyle name="40% - 强调文字颜色 3 2 4 2" xfId="16105"/>
    <cellStyle name="40% - 强调文字颜色 3 2 4 2 2" xfId="16107"/>
    <cellStyle name="40% - 强调文字颜色 3 2 4 2 2 2" xfId="5951"/>
    <cellStyle name="40% - 强调文字颜色 3 2 4 2 2 2 2" xfId="12337"/>
    <cellStyle name="40% - 强调文字颜色 3 2 4 2 2 2 3" xfId="12339"/>
    <cellStyle name="40% - 强调文字颜色 3 2 4 2 2 3" xfId="12341"/>
    <cellStyle name="40% - 强调文字颜色 3 2 4 2 2 4" xfId="12343"/>
    <cellStyle name="40% - 强调文字颜色 3 2 4 2 3" xfId="16109"/>
    <cellStyle name="40% - 强调文字颜色 3 2 4 2 3 2" xfId="16111"/>
    <cellStyle name="40% - 强调文字颜色 3 2 4 2 3 2 2" xfId="16112"/>
    <cellStyle name="40% - 强调文字颜色 3 2 4 2 3 2 3" xfId="16113"/>
    <cellStyle name="40% - 强调文字颜色 3 2 4 2 3 3" xfId="16114"/>
    <cellStyle name="40% - 强调文字颜色 3 2 4 2 3 4" xfId="16115"/>
    <cellStyle name="40% - 强调文字颜色 3 2 4 2 4" xfId="16116"/>
    <cellStyle name="40% - 强调文字颜色 3 2 4 2 4 2" xfId="9335"/>
    <cellStyle name="40% - 强调文字颜色 3 2 4 2 4 2 2" xfId="9340"/>
    <cellStyle name="40% - 强调文字颜色 3 2 4 2 4 2 3" xfId="9382"/>
    <cellStyle name="40% - 强调文字颜色 3 2 4 2 4 3" xfId="9423"/>
    <cellStyle name="40% - 强调文字颜色 3 2 4 2 4 4" xfId="9473"/>
    <cellStyle name="40% - 强调文字颜色 3 2 4 2 5" xfId="16117"/>
    <cellStyle name="40% - 强调文字颜色 3 2 4 2 5 2" xfId="9943"/>
    <cellStyle name="40% - 强调文字颜色 3 2 4 2 5 3" xfId="10028"/>
    <cellStyle name="40% - 强调文字颜色 3 2 4 2 6" xfId="16118"/>
    <cellStyle name="40% - 强调文字颜色 3 2 4 2 7" xfId="16119"/>
    <cellStyle name="40% - 强调文字颜色 3 2 4 3" xfId="16120"/>
    <cellStyle name="40% - 强调文字颜色 3 2 4 3 2" xfId="16121"/>
    <cellStyle name="40% - 强调文字颜色 3 2 4 3 2 2" xfId="16122"/>
    <cellStyle name="40% - 强调文字颜色 3 2 4 3 2 2 2" xfId="16123"/>
    <cellStyle name="40% - 强调文字颜色 3 2 4 3 2 2 3" xfId="16124"/>
    <cellStyle name="40% - 强调文字颜色 3 2 4 3 2 3" xfId="16125"/>
    <cellStyle name="40% - 强调文字颜色 3 2 4 3 2 4" xfId="16126"/>
    <cellStyle name="40% - 强调文字颜色 3 2 4 3 3" xfId="16127"/>
    <cellStyle name="40% - 强调文字颜色 3 2 4 3 3 2" xfId="16128"/>
    <cellStyle name="40% - 强调文字颜色 3 2 4 3 3 3" xfId="16129"/>
    <cellStyle name="40% - 强调文字颜色 3 2 4 3 4" xfId="16130"/>
    <cellStyle name="40% - 强调文字颜色 3 2 4 3 5" xfId="16131"/>
    <cellStyle name="40% - 强调文字颜色 3 2 4 4" xfId="2153"/>
    <cellStyle name="40% - 强调文字颜色 3 2 4 4 2" xfId="2155"/>
    <cellStyle name="40% - 强调文字颜色 3 2 4 4 2 2" xfId="16132"/>
    <cellStyle name="40% - 强调文字颜色 3 2 4 4 2 3" xfId="16133"/>
    <cellStyle name="40% - 强调文字颜色 3 2 4 4 3" xfId="2157"/>
    <cellStyle name="40% - 强调文字颜色 3 2 4 4 4" xfId="16134"/>
    <cellStyle name="40% - 强调文字颜色 3 2 4 5" xfId="2159"/>
    <cellStyle name="40% - 强调文字颜色 3 2 4 5 2" xfId="16135"/>
    <cellStyle name="40% - 强调文字颜色 3 2 4 5 2 2" xfId="9605"/>
    <cellStyle name="40% - 强调文字颜色 3 2 4 5 2 3" xfId="11876"/>
    <cellStyle name="40% - 强调文字颜色 3 2 4 5 3" xfId="16136"/>
    <cellStyle name="40% - 强调文字颜色 3 2 4 5 4" xfId="11907"/>
    <cellStyle name="40% - 强调文字颜色 3 2 4 6" xfId="2166"/>
    <cellStyle name="40% - 强调文字颜色 3 2 4 6 2" xfId="16139"/>
    <cellStyle name="40% - 强调文字颜色 3 2 4 6 2 2" xfId="16142"/>
    <cellStyle name="40% - 强调文字颜色 3 2 4 6 2 3" xfId="16145"/>
    <cellStyle name="40% - 强调文字颜色 3 2 4 6 3" xfId="16148"/>
    <cellStyle name="40% - 强调文字颜色 3 2 4 6 4" xfId="16151"/>
    <cellStyle name="40% - 强调文字颜色 3 2 4 7" xfId="16153"/>
    <cellStyle name="40% - 强调文字颜色 3 2 4 7 2" xfId="16156"/>
    <cellStyle name="40% - 强调文字颜色 3 2 4 7 2 2" xfId="16158"/>
    <cellStyle name="40% - 强调文字颜色 3 2 4 7 2 3" xfId="16160"/>
    <cellStyle name="40% - 强调文字颜色 3 2 4 7 3" xfId="16163"/>
    <cellStyle name="40% - 强调文字颜色 3 2 4 7 4" xfId="16165"/>
    <cellStyle name="40% - 强调文字颜色 3 2 4 8" xfId="16167"/>
    <cellStyle name="40% - 强调文字颜色 3 2 4 8 2" xfId="16170"/>
    <cellStyle name="40% - 强调文字颜色 3 2 4 8 3" xfId="16173"/>
    <cellStyle name="40% - 强调文字颜色 3 2 4 9" xfId="16175"/>
    <cellStyle name="40% - 强调文字颜色 3 2 5" xfId="16177"/>
    <cellStyle name="40% - 强调文字颜色 3 2 5 2" xfId="16178"/>
    <cellStyle name="40% - 强调文字颜色 3 2 5 2 2" xfId="16181"/>
    <cellStyle name="40% - 强调文字颜色 3 2 5 2 2 2" xfId="12503"/>
    <cellStyle name="40% - 强调文字颜色 3 2 5 2 2 2 2" xfId="16182"/>
    <cellStyle name="40% - 强调文字颜色 3 2 5 2 2 2 3" xfId="16183"/>
    <cellStyle name="40% - 强调文字颜色 3 2 5 2 2 3" xfId="12505"/>
    <cellStyle name="40% - 强调文字颜色 3 2 5 2 2 4" xfId="16184"/>
    <cellStyle name="40% - 强调文字颜色 3 2 5 2 3" xfId="16185"/>
    <cellStyle name="40% - 强调文字颜色 3 2 5 2 3 2" xfId="16187"/>
    <cellStyle name="40% - 强调文字颜色 3 2 5 2 3 3" xfId="16188"/>
    <cellStyle name="40% - 强调文字颜色 3 2 5 2 4" xfId="16190"/>
    <cellStyle name="40% - 强调文字颜色 3 2 5 2 5" xfId="16191"/>
    <cellStyle name="40% - 强调文字颜色 3 2 5 3" xfId="16192"/>
    <cellStyle name="40% - 强调文字颜色 3 2 5 3 2" xfId="16196"/>
    <cellStyle name="40% - 强调文字颜色 3 2 5 3 2 2" xfId="1972"/>
    <cellStyle name="40% - 强调文字颜色 3 2 5 3 2 3" xfId="1981"/>
    <cellStyle name="40% - 强调文字颜色 3 2 5 3 3" xfId="16197"/>
    <cellStyle name="40% - 强调文字颜色 3 2 5 3 4" xfId="16199"/>
    <cellStyle name="40% - 强调文字颜色 3 2 5 4" xfId="2176"/>
    <cellStyle name="40% - 强调文字颜色 3 2 5 4 2" xfId="2181"/>
    <cellStyle name="40% - 强调文字颜色 3 2 5 4 2 2" xfId="2310"/>
    <cellStyle name="40% - 强调文字颜色 3 2 5 4 2 3" xfId="2324"/>
    <cellStyle name="40% - 强调文字颜色 3 2 5 4 3" xfId="2184"/>
    <cellStyle name="40% - 强调文字颜色 3 2 5 4 4" xfId="16200"/>
    <cellStyle name="40% - 强调文字颜色 3 2 5 5" xfId="2190"/>
    <cellStyle name="40% - 强调文字颜色 3 2 5 5 2" xfId="16205"/>
    <cellStyle name="40% - 强调文字颜色 3 2 5 5 2 2" xfId="2568"/>
    <cellStyle name="40% - 强调文字颜色 3 2 5 5 2 3" xfId="2571"/>
    <cellStyle name="40% - 强调文字颜色 3 2 5 5 3" xfId="16208"/>
    <cellStyle name="40% - 强调文字颜色 3 2 5 5 4" xfId="11916"/>
    <cellStyle name="40% - 强调文字颜色 3 2 5 6" xfId="2193"/>
    <cellStyle name="40% - 强调文字颜色 3 2 5 6 2" xfId="16214"/>
    <cellStyle name="40% - 强调文字颜色 3 2 5 6 3" xfId="16217"/>
    <cellStyle name="40% - 强调文字颜色 3 2 5 7" xfId="16219"/>
    <cellStyle name="40% - 强调文字颜色 3 2 5 8" xfId="16221"/>
    <cellStyle name="40% - 强调文字颜色 3 2 6" xfId="16223"/>
    <cellStyle name="40% - 强调文字颜色 3 2 6 2" xfId="16224"/>
    <cellStyle name="40% - 强调文字颜色 3 2 6 2 2" xfId="16225"/>
    <cellStyle name="40% - 强调文字颜色 3 2 6 2 2 2" xfId="36"/>
    <cellStyle name="40% - 强调文字颜色 3 2 6 2 2 3" xfId="16227"/>
    <cellStyle name="40% - 强调文字颜色 3 2 6 2 3" xfId="16228"/>
    <cellStyle name="40% - 强调文字颜色 3 2 6 2 4" xfId="16230"/>
    <cellStyle name="40% - 强调文字颜色 3 2 6 3" xfId="16231"/>
    <cellStyle name="40% - 强调文字颜色 3 2 6 3 2" xfId="16233"/>
    <cellStyle name="40% - 强调文字颜色 3 2 6 3 2 2" xfId="3101"/>
    <cellStyle name="40% - 强调文字颜色 3 2 6 3 2 3" xfId="3117"/>
    <cellStyle name="40% - 强调文字颜色 3 2 6 3 3" xfId="16235"/>
    <cellStyle name="40% - 强调文字颜色 3 2 6 3 4" xfId="16237"/>
    <cellStyle name="40% - 强调文字颜色 3 2 6 4" xfId="2199"/>
    <cellStyle name="40% - 强调文字颜色 3 2 6 4 2" xfId="16238"/>
    <cellStyle name="40% - 强调文字颜色 3 2 6 4 2 2" xfId="3436"/>
    <cellStyle name="40% - 强调文字颜色 3 2 6 4 2 3" xfId="3451"/>
    <cellStyle name="40% - 强调文字颜色 3 2 6 4 3" xfId="16239"/>
    <cellStyle name="40% - 强调文字颜色 3 2 6 4 4" xfId="16240"/>
    <cellStyle name="40% - 强调文字颜色 3 2 6 5" xfId="2201"/>
    <cellStyle name="40% - 强调文字颜色 3 2 6 5 2" xfId="16242"/>
    <cellStyle name="40% - 强调文字颜色 3 2 6 5 3" xfId="16243"/>
    <cellStyle name="40% - 强调文字颜色 3 2 6 6" xfId="16245"/>
    <cellStyle name="40% - 强调文字颜色 3 2 6 7" xfId="16247"/>
    <cellStyle name="40% - 强调文字颜色 3 2 7" xfId="16249"/>
    <cellStyle name="40% - 强调文字颜色 3 2 7 2" xfId="2121"/>
    <cellStyle name="40% - 强调文字颜色 3 2 7 2 2" xfId="8674"/>
    <cellStyle name="40% - 强调文字颜色 3 2 7 2 3" xfId="8676"/>
    <cellStyle name="40% - 强调文字颜色 3 2 7 3" xfId="16250"/>
    <cellStyle name="40% - 强调文字颜色 3 2 7 4" xfId="4720"/>
    <cellStyle name="40% - 强调文字颜色 3 2 8" xfId="16251"/>
    <cellStyle name="40% - 强调文字颜色 3 2 8 2" xfId="16253"/>
    <cellStyle name="40% - 强调文字颜色 3 2 8 2 2" xfId="8704"/>
    <cellStyle name="40% - 强调文字颜色 3 2 8 2 3" xfId="16254"/>
    <cellStyle name="40% - 强调文字颜色 3 2 8 3" xfId="16255"/>
    <cellStyle name="40% - 强调文字颜色 3 2 8 4" xfId="16256"/>
    <cellStyle name="40% - 强调文字颜色 3 2 9" xfId="16257"/>
    <cellStyle name="40% - 强调文字颜色 3 2 9 2" xfId="16259"/>
    <cellStyle name="40% - 强调文字颜色 3 2 9 2 2" xfId="16260"/>
    <cellStyle name="40% - 强调文字颜色 3 2 9 2 3" xfId="16262"/>
    <cellStyle name="40% - 强调文字颜色 3 2 9 3" xfId="16263"/>
    <cellStyle name="40% - 强调文字颜色 3 2 9 4" xfId="16264"/>
    <cellStyle name="40% - 强调文字颜色 3 2_11" xfId="3386"/>
    <cellStyle name="40% - 强调文字颜色 3 3" xfId="16265"/>
    <cellStyle name="40% - 强调文字颜色 3 3 10" xfId="16266"/>
    <cellStyle name="40% - 强调文字颜色 3 3 10 2" xfId="16268"/>
    <cellStyle name="40% - 强调文字颜色 3 3 10 2 2" xfId="16270"/>
    <cellStyle name="40% - 强调文字颜色 3 3 10 2 3" xfId="15224"/>
    <cellStyle name="40% - 强调文字颜色 3 3 10 3" xfId="16271"/>
    <cellStyle name="40% - 强调文字颜色 3 3 10 4" xfId="6624"/>
    <cellStyle name="40% - 强调文字颜色 3 3 11" xfId="16273"/>
    <cellStyle name="40% - 强调文字颜色 3 3 11 2" xfId="16274"/>
    <cellStyle name="40% - 强调文字颜色 3 3 11 2 2" xfId="16276"/>
    <cellStyle name="40% - 强调文字颜色 3 3 11 2 3" xfId="15317"/>
    <cellStyle name="40% - 强调文字颜色 3 3 11 3" xfId="16277"/>
    <cellStyle name="40% - 强调文字颜色 3 3 11 4" xfId="8178"/>
    <cellStyle name="40% - 强调文字颜色 3 3 12" xfId="16279"/>
    <cellStyle name="40% - 强调文字颜色 3 3 12 2" xfId="16280"/>
    <cellStyle name="40% - 强调文字颜色 3 3 12 2 2" xfId="16282"/>
    <cellStyle name="40% - 强调文字颜色 3 3 12 2 3" xfId="15380"/>
    <cellStyle name="40% - 强调文字颜色 3 3 12 3" xfId="16284"/>
    <cellStyle name="40% - 强调文字颜色 3 3 12 4" xfId="16286"/>
    <cellStyle name="40% - 强调文字颜色 3 3 13" xfId="16287"/>
    <cellStyle name="40% - 强调文字颜色 3 3 13 2" xfId="16288"/>
    <cellStyle name="40% - 强调文字颜色 3 3 13 2 2" xfId="16289"/>
    <cellStyle name="40% - 强调文字颜色 3 3 13 2 3" xfId="15402"/>
    <cellStyle name="40% - 强调文字颜色 3 3 13 3" xfId="16290"/>
    <cellStyle name="40% - 强调文字颜色 3 3 13 4" xfId="16293"/>
    <cellStyle name="40% - 强调文字颜色 3 3 14" xfId="16294"/>
    <cellStyle name="40% - 强调文字颜色 3 3 14 2" xfId="16295"/>
    <cellStyle name="40% - 强调文字颜色 3 3 14 2 2" xfId="9041"/>
    <cellStyle name="40% - 强调文字颜色 3 3 14 2 3" xfId="9049"/>
    <cellStyle name="40% - 强调文字颜色 3 3 14 3" xfId="3979"/>
    <cellStyle name="40% - 强调文字颜色 3 3 14 4" xfId="5989"/>
    <cellStyle name="40% - 强调文字颜色 3 3 15" xfId="16296"/>
    <cellStyle name="40% - 强调文字颜色 3 3 15 2" xfId="3989"/>
    <cellStyle name="40% - 强调文字颜色 3 3 15 3" xfId="7108"/>
    <cellStyle name="40% - 强调文字颜色 3 3 16" xfId="16297"/>
    <cellStyle name="40% - 强调文字颜色 3 3 17" xfId="16298"/>
    <cellStyle name="40% - 强调文字颜色 3 3 2" xfId="16299"/>
    <cellStyle name="40% - 强调文字颜色 3 3 2 10" xfId="16300"/>
    <cellStyle name="40% - 强调文字颜色 3 3 2 2" xfId="16301"/>
    <cellStyle name="40% - 强调文字颜色 3 3 2 2 2" xfId="835"/>
    <cellStyle name="40% - 强调文字颜色 3 3 2 2 2 2" xfId="839"/>
    <cellStyle name="40% - 强调文字颜色 3 3 2 2 2 2 2" xfId="743"/>
    <cellStyle name="40% - 强调文字颜色 3 3 2 2 2 2 2 2" xfId="11271"/>
    <cellStyle name="40% - 强调文字颜色 3 3 2 2 2 2 2 3" xfId="16303"/>
    <cellStyle name="40% - 强调文字颜色 3 3 2 2 2 2 3" xfId="29"/>
    <cellStyle name="40% - 强调文字颜色 3 3 2 2 2 2 4" xfId="16306"/>
    <cellStyle name="40% - 强调文字颜色 3 3 2 2 2 3" xfId="842"/>
    <cellStyle name="40% - 强调文字颜色 3 3 2 2 2 3 2" xfId="16308"/>
    <cellStyle name="40% - 强调文字颜色 3 3 2 2 2 3 2 2" xfId="11796"/>
    <cellStyle name="40% - 强调文字颜色 3 3 2 2 2 3 2 3" xfId="16309"/>
    <cellStyle name="40% - 强调文字颜色 3 3 2 2 2 3 3" xfId="16311"/>
    <cellStyle name="40% - 强调文字颜色 3 3 2 2 2 3 4" xfId="16312"/>
    <cellStyle name="40% - 强调文字颜色 3 3 2 2 2 4" xfId="844"/>
    <cellStyle name="40% - 强调文字颜色 3 3 2 2 2 4 2" xfId="16313"/>
    <cellStyle name="40% - 强调文字颜色 3 3 2 2 2 4 2 2" xfId="11973"/>
    <cellStyle name="40% - 强调文字颜色 3 3 2 2 2 4 2 3" xfId="16314"/>
    <cellStyle name="40% - 强调文字颜色 3 3 2 2 2 4 3" xfId="16315"/>
    <cellStyle name="40% - 强调文字颜色 3 3 2 2 2 4 4" xfId="16317"/>
    <cellStyle name="40% - 强调文字颜色 3 3 2 2 2 5" xfId="16318"/>
    <cellStyle name="40% - 强调文字颜色 3 3 2 2 2 5 2" xfId="16324"/>
    <cellStyle name="40% - 强调文字颜色 3 3 2 2 2 5 3" xfId="16326"/>
    <cellStyle name="40% - 强调文字颜色 3 3 2 2 2 6" xfId="16329"/>
    <cellStyle name="40% - 强调文字颜色 3 3 2 2 2 7" xfId="16332"/>
    <cellStyle name="40% - 强调文字颜色 3 3 2 2 3" xfId="848"/>
    <cellStyle name="40% - 强调文字颜色 3 3 2 2 3 2" xfId="851"/>
    <cellStyle name="40% - 强调文字颜色 3 3 2 2 3 2 2" xfId="766"/>
    <cellStyle name="40% - 强调文字颜色 3 3 2 2 3 2 3" xfId="855"/>
    <cellStyle name="40% - 强调文字颜色 3 3 2 2 3 3" xfId="858"/>
    <cellStyle name="40% - 强调文字颜色 3 3 2 2 3 4" xfId="861"/>
    <cellStyle name="40% - 强调文字颜色 3 3 2 2 4" xfId="794"/>
    <cellStyle name="40% - 强调文字颜色 3 3 2 2 4 2" xfId="220"/>
    <cellStyle name="40% - 强调文字颜色 3 3 2 2 4 2 2" xfId="12586"/>
    <cellStyle name="40% - 强调文字颜色 3 3 2 2 4 2 3" xfId="16333"/>
    <cellStyle name="40% - 强调文字颜色 3 3 2 2 4 3" xfId="867"/>
    <cellStyle name="40% - 强调文字颜色 3 3 2 2 4 4" xfId="16334"/>
    <cellStyle name="40% - 强调文字颜色 3 3 2 2 5" xfId="799"/>
    <cellStyle name="40% - 强调文字颜色 3 3 2 2 5 2" xfId="16335"/>
    <cellStyle name="40% - 强调文字颜色 3 3 2 2 5 2 2" xfId="16336"/>
    <cellStyle name="40% - 强调文字颜色 3 3 2 2 5 2 3" xfId="16337"/>
    <cellStyle name="40% - 强调文字颜色 3 3 2 2 5 3" xfId="16338"/>
    <cellStyle name="40% - 强调文字颜色 3 3 2 2 5 4" xfId="16340"/>
    <cellStyle name="40% - 强调文字颜色 3 3 2 2 6" xfId="870"/>
    <cellStyle name="40% - 强调文字颜色 3 3 2 2 6 2" xfId="16341"/>
    <cellStyle name="40% - 强调文字颜色 3 3 2 2 6 2 2" xfId="10931"/>
    <cellStyle name="40% - 强调文字颜色 3 3 2 2 6 2 3" xfId="10933"/>
    <cellStyle name="40% - 强调文字颜色 3 3 2 2 6 3" xfId="16342"/>
    <cellStyle name="40% - 强调文字颜色 3 3 2 2 6 4" xfId="16344"/>
    <cellStyle name="40% - 强调文字颜色 3 3 2 2 7" xfId="16345"/>
    <cellStyle name="40% - 强调文字颜色 3 3 2 2 7 2" xfId="16346"/>
    <cellStyle name="40% - 强调文字颜色 3 3 2 2 7 3" xfId="16347"/>
    <cellStyle name="40% - 强调文字颜色 3 3 2 2 8" xfId="16348"/>
    <cellStyle name="40% - 强调文字颜色 3 3 2 2 9" xfId="16349"/>
    <cellStyle name="40% - 强调文字颜色 3 3 2 3" xfId="16350"/>
    <cellStyle name="40% - 强调文字颜色 3 3 2 3 2" xfId="948"/>
    <cellStyle name="40% - 强调文字颜色 3 3 2 3 2 2" xfId="960"/>
    <cellStyle name="40% - 强调文字颜色 3 3 2 3 2 2 2" xfId="863"/>
    <cellStyle name="40% - 强调文字颜色 3 3 2 3 2 2 2 2" xfId="16351"/>
    <cellStyle name="40% - 强调文字颜色 3 3 2 3 2 2 2 3" xfId="13809"/>
    <cellStyle name="40% - 强调文字颜色 3 3 2 3 2 2 3" xfId="322"/>
    <cellStyle name="40% - 强调文字颜色 3 3 2 3 2 2 4" xfId="16352"/>
    <cellStyle name="40% - 强调文字颜色 3 3 2 3 2 3" xfId="968"/>
    <cellStyle name="40% - 强调文字颜色 3 3 2 3 2 3 2" xfId="16353"/>
    <cellStyle name="40% - 强调文字颜色 3 3 2 3 2 3 3" xfId="16354"/>
    <cellStyle name="40% - 强调文字颜色 3 3 2 3 2 4" xfId="971"/>
    <cellStyle name="40% - 强调文字颜色 3 3 2 3 2 5" xfId="16355"/>
    <cellStyle name="40% - 强调文字颜色 3 3 2 3 3" xfId="979"/>
    <cellStyle name="40% - 强调文字颜色 3 3 2 3 3 2" xfId="989"/>
    <cellStyle name="40% - 强调文字颜色 3 3 2 3 3 2 2" xfId="16356"/>
    <cellStyle name="40% - 强调文字颜色 3 3 2 3 3 2 3" xfId="16357"/>
    <cellStyle name="40% - 强调文字颜色 3 3 2 3 3 3" xfId="994"/>
    <cellStyle name="40% - 强调文字颜色 3 3 2 3 3 4" xfId="16358"/>
    <cellStyle name="40% - 强调文字颜色 3 3 2 3 4" xfId="1003"/>
    <cellStyle name="40% - 强调文字颜色 3 3 2 3 4 2" xfId="16359"/>
    <cellStyle name="40% - 强调文字颜色 3 3 2 3 4 2 2" xfId="16360"/>
    <cellStyle name="40% - 强调文字颜色 3 3 2 3 4 2 3" xfId="16361"/>
    <cellStyle name="40% - 强调文字颜色 3 3 2 3 4 3" xfId="16362"/>
    <cellStyle name="40% - 强调文字颜色 3 3 2 3 4 4" xfId="16363"/>
    <cellStyle name="40% - 强调文字颜色 3 3 2 3 5" xfId="1007"/>
    <cellStyle name="40% - 强调文字颜色 3 3 2 3 5 2" xfId="16364"/>
    <cellStyle name="40% - 强调文字颜色 3 3 2 3 5 3" xfId="16365"/>
    <cellStyle name="40% - 强调文字颜色 3 3 2 3 6" xfId="16366"/>
    <cellStyle name="40% - 强调文字颜色 3 3 2 3 7" xfId="16367"/>
    <cellStyle name="40% - 强调文字颜色 3 3 2 4" xfId="16368"/>
    <cellStyle name="40% - 强调文字颜色 3 3 2 4 2" xfId="1084"/>
    <cellStyle name="40% - 强调文字颜色 3 3 2 4 2 2" xfId="10449"/>
    <cellStyle name="40% - 强调文字颜色 3 3 2 4 2 2 2" xfId="16370"/>
    <cellStyle name="40% - 强调文字颜色 3 3 2 4 2 2 3" xfId="16372"/>
    <cellStyle name="40% - 强调文字颜色 3 3 2 4 2 3" xfId="16374"/>
    <cellStyle name="40% - 强调文字颜色 3 3 2 4 2 4" xfId="16376"/>
    <cellStyle name="40% - 强调文字颜色 3 3 2 4 3" xfId="1092"/>
    <cellStyle name="40% - 强调文字颜色 3 3 2 4 3 2" xfId="16378"/>
    <cellStyle name="40% - 强调文字颜色 3 3 2 4 3 3" xfId="16380"/>
    <cellStyle name="40% - 强调文字颜色 3 3 2 4 4" xfId="16382"/>
    <cellStyle name="40% - 强调文字颜色 3 3 2 4 5" xfId="16384"/>
    <cellStyle name="40% - 强调文字颜色 3 3 2 5" xfId="16387"/>
    <cellStyle name="40% - 强调文字颜色 3 3 2 5 2" xfId="16388"/>
    <cellStyle name="40% - 强调文字颜色 3 3 2 5 2 2" xfId="12184"/>
    <cellStyle name="40% - 强调文字颜色 3 3 2 5 2 3" xfId="16389"/>
    <cellStyle name="40% - 强调文字颜色 3 3 2 5 3" xfId="16391"/>
    <cellStyle name="40% - 强调文字颜色 3 3 2 5 4" xfId="16392"/>
    <cellStyle name="40% - 强调文字颜色 3 3 2 6" xfId="16396"/>
    <cellStyle name="40% - 强调文字颜色 3 3 2 6 2" xfId="16398"/>
    <cellStyle name="40% - 强调文字颜色 3 3 2 6 2 2" xfId="16400"/>
    <cellStyle name="40% - 强调文字颜色 3 3 2 6 2 3" xfId="16402"/>
    <cellStyle name="40% - 强调文字颜色 3 3 2 6 3" xfId="16404"/>
    <cellStyle name="40% - 强调文字颜色 3 3 2 6 4" xfId="16405"/>
    <cellStyle name="40% - 强调文字颜色 3 3 2 7" xfId="16407"/>
    <cellStyle name="40% - 强调文字颜色 3 3 2 7 2" xfId="16408"/>
    <cellStyle name="40% - 强调文字颜色 3 3 2 7 2 2" xfId="16410"/>
    <cellStyle name="40% - 强调文字颜色 3 3 2 7 2 3" xfId="16411"/>
    <cellStyle name="40% - 强调文字颜色 3 3 2 7 3" xfId="16412"/>
    <cellStyle name="40% - 强调文字颜色 3 3 2 7 4" xfId="16413"/>
    <cellStyle name="40% - 强调文字颜色 3 3 2 8" xfId="16415"/>
    <cellStyle name="40% - 强调文字颜色 3 3 2 8 2" xfId="16416"/>
    <cellStyle name="40% - 强调文字颜色 3 3 2 8 3" xfId="16417"/>
    <cellStyle name="40% - 强调文字颜色 3 3 2 9" xfId="8016"/>
    <cellStyle name="40% - 强调文字颜色 3 3 2_11" xfId="16418"/>
    <cellStyle name="40% - 强调文字颜色 3 3 3" xfId="16419"/>
    <cellStyle name="40% - 强调文字颜色 3 3 3 10" xfId="16421"/>
    <cellStyle name="40% - 强调文字颜色 3 3 3 2" xfId="16423"/>
    <cellStyle name="40% - 强调文字颜色 3 3 3 2 2" xfId="1173"/>
    <cellStyle name="40% - 强调文字颜色 3 3 3 2 2 2" xfId="16427"/>
    <cellStyle name="40% - 强调文字颜色 3 3 3 2 2 2 2" xfId="16430"/>
    <cellStyle name="40% - 强调文字颜色 3 3 3 2 2 2 2 2" xfId="16436"/>
    <cellStyle name="40% - 强调文字颜色 3 3 3 2 2 2 2 3" xfId="16442"/>
    <cellStyle name="40% - 强调文字颜色 3 3 3 2 2 2 3" xfId="16446"/>
    <cellStyle name="40% - 强调文字颜色 3 3 3 2 2 2 4" xfId="16450"/>
    <cellStyle name="40% - 强调文字颜色 3 3 3 2 2 3" xfId="16453"/>
    <cellStyle name="40% - 强调文字颜色 3 3 3 2 2 3 2" xfId="16456"/>
    <cellStyle name="40% - 强调文字颜色 3 3 3 2 2 3 2 2" xfId="16459"/>
    <cellStyle name="40% - 强调文字颜色 3 3 3 2 2 3 2 3" xfId="16461"/>
    <cellStyle name="40% - 强调文字颜色 3 3 3 2 2 3 3" xfId="16464"/>
    <cellStyle name="40% - 强调文字颜色 3 3 3 2 2 3 4" xfId="16466"/>
    <cellStyle name="40% - 强调文字颜色 3 3 3 2 2 4" xfId="16470"/>
    <cellStyle name="40% - 强调文字颜色 3 3 3 2 2 4 2" xfId="16472"/>
    <cellStyle name="40% - 强调文字颜色 3 3 3 2 2 4 2 2" xfId="16474"/>
    <cellStyle name="40% - 强调文字颜色 3 3 3 2 2 4 2 3" xfId="16476"/>
    <cellStyle name="40% - 强调文字颜色 3 3 3 2 2 4 3" xfId="16478"/>
    <cellStyle name="40% - 强调文字颜色 3 3 3 2 2 4 4" xfId="16480"/>
    <cellStyle name="40% - 强调文字颜色 3 3 3 2 2 5" xfId="16482"/>
    <cellStyle name="40% - 强调文字颜色 3 3 3 2 2 5 2" xfId="16483"/>
    <cellStyle name="40% - 强调文字颜色 3 3 3 2 2 5 3" xfId="16484"/>
    <cellStyle name="40% - 强调文字颜色 3 3 3 2 2 6" xfId="16486"/>
    <cellStyle name="40% - 强调文字颜色 3 3 3 2 2 7" xfId="16488"/>
    <cellStyle name="40% - 强调文字颜色 3 3 3 2 3" xfId="16489"/>
    <cellStyle name="40% - 强调文字颜色 3 3 3 2 3 2" xfId="16492"/>
    <cellStyle name="40% - 强调文字颜色 3 3 3 2 3 2 2" xfId="13317"/>
    <cellStyle name="40% - 强调文字颜色 3 3 3 2 3 2 3" xfId="13321"/>
    <cellStyle name="40% - 强调文字颜色 3 3 3 2 3 3" xfId="16496"/>
    <cellStyle name="40% - 强调文字颜色 3 3 3 2 3 4" xfId="16500"/>
    <cellStyle name="40% - 强调文字颜色 3 3 3 2 4" xfId="16501"/>
    <cellStyle name="40% - 强调文字颜色 3 3 3 2 4 2" xfId="16504"/>
    <cellStyle name="40% - 强调文字颜色 3 3 3 2 4 2 2" xfId="16507"/>
    <cellStyle name="40% - 强调文字颜色 3 3 3 2 4 2 3" xfId="15888"/>
    <cellStyle name="40% - 强调文字颜色 3 3 3 2 4 3" xfId="16509"/>
    <cellStyle name="40% - 强调文字颜色 3 3 3 2 4 4" xfId="16511"/>
    <cellStyle name="40% - 强调文字颜色 3 3 3 2 5" xfId="14066"/>
    <cellStyle name="40% - 强调文字颜色 3 3 3 2 5 2" xfId="16514"/>
    <cellStyle name="40% - 强调文字颜色 3 3 3 2 5 2 2" xfId="16515"/>
    <cellStyle name="40% - 强调文字颜色 3 3 3 2 5 2 3" xfId="16517"/>
    <cellStyle name="40% - 强调文字颜色 3 3 3 2 5 3" xfId="16520"/>
    <cellStyle name="40% - 强调文字颜色 3 3 3 2 5 4" xfId="16522"/>
    <cellStyle name="40% - 强调文字颜色 3 3 3 2 6" xfId="14069"/>
    <cellStyle name="40% - 强调文字颜色 3 3 3 2 6 2" xfId="1675"/>
    <cellStyle name="40% - 强调文字颜色 3 3 3 2 6 2 2" xfId="16524"/>
    <cellStyle name="40% - 强调文字颜色 3 3 3 2 6 2 3" xfId="16525"/>
    <cellStyle name="40% - 强调文字颜色 3 3 3 2 6 3" xfId="16526"/>
    <cellStyle name="40% - 强调文字颜色 3 3 3 2 6 4" xfId="16528"/>
    <cellStyle name="40% - 强调文字颜色 3 3 3 2 7" xfId="16530"/>
    <cellStyle name="40% - 强调文字颜色 3 3 3 2 7 2" xfId="16531"/>
    <cellStyle name="40% - 强调文字颜色 3 3 3 2 7 3" xfId="16533"/>
    <cellStyle name="40% - 强调文字颜色 3 3 3 2 8" xfId="16534"/>
    <cellStyle name="40% - 强调文字颜色 3 3 3 2 9" xfId="16535"/>
    <cellStyle name="40% - 强调文字颜色 3 3 3 3" xfId="16537"/>
    <cellStyle name="40% - 强调文字颜色 3 3 3 3 2" xfId="136"/>
    <cellStyle name="40% - 强调文字颜色 3 3 3 3 2 2" xfId="16539"/>
    <cellStyle name="40% - 强调文字颜色 3 3 3 3 2 2 2" xfId="14175"/>
    <cellStyle name="40% - 强调文字颜色 3 3 3 3 2 2 2 2" xfId="16543"/>
    <cellStyle name="40% - 强调文字颜色 3 3 3 3 2 2 2 3" xfId="16546"/>
    <cellStyle name="40% - 强调文字颜色 3 3 3 3 2 2 3" xfId="16548"/>
    <cellStyle name="40% - 强调文字颜色 3 3 3 3 2 2 4" xfId="16550"/>
    <cellStyle name="40% - 强调文字颜色 3 3 3 3 2 3" xfId="16552"/>
    <cellStyle name="40% - 强调文字颜色 3 3 3 3 2 3 2" xfId="14186"/>
    <cellStyle name="40% - 强调文字颜色 3 3 3 3 2 3 3" xfId="16555"/>
    <cellStyle name="40% - 强调文字颜色 3 3 3 3 2 4" xfId="16557"/>
    <cellStyle name="40% - 强调文字颜色 3 3 3 3 2 5" xfId="16558"/>
    <cellStyle name="40% - 强调文字颜色 3 3 3 3 3" xfId="16559"/>
    <cellStyle name="40% - 强调文字颜色 3 3 3 3 3 2" xfId="16561"/>
    <cellStyle name="40% - 强调文字颜色 3 3 3 3 3 2 2" xfId="16563"/>
    <cellStyle name="40% - 强调文字颜色 3 3 3 3 3 2 3" xfId="16565"/>
    <cellStyle name="40% - 强调文字颜色 3 3 3 3 3 3" xfId="16568"/>
    <cellStyle name="40% - 强调文字颜色 3 3 3 3 3 4" xfId="16571"/>
    <cellStyle name="40% - 强调文字颜色 3 3 3 3 4" xfId="16572"/>
    <cellStyle name="40% - 强调文字颜色 3 3 3 3 4 2" xfId="16574"/>
    <cellStyle name="40% - 强调文字颜色 3 3 3 3 4 2 2" xfId="16576"/>
    <cellStyle name="40% - 强调文字颜色 3 3 3 3 4 2 3" xfId="16578"/>
    <cellStyle name="40% - 强调文字颜色 3 3 3 3 4 3" xfId="16580"/>
    <cellStyle name="40% - 强调文字颜色 3 3 3 3 4 4" xfId="16582"/>
    <cellStyle name="40% - 强调文字颜色 3 3 3 3 5" xfId="16584"/>
    <cellStyle name="40% - 强调文字颜色 3 3 3 3 5 2" xfId="16586"/>
    <cellStyle name="40% - 强调文字颜色 3 3 3 3 5 3" xfId="16588"/>
    <cellStyle name="40% - 强调文字颜色 3 3 3 3 6" xfId="16590"/>
    <cellStyle name="40% - 强调文字颜色 3 3 3 3 7" xfId="16591"/>
    <cellStyle name="40% - 强调文字颜色 3 3 3 4" xfId="208"/>
    <cellStyle name="40% - 强调文字颜色 3 3 3 4 2" xfId="647"/>
    <cellStyle name="40% - 强调文字颜色 3 3 3 4 2 2" xfId="16593"/>
    <cellStyle name="40% - 强调文字颜色 3 3 3 4 2 2 2" xfId="16596"/>
    <cellStyle name="40% - 强调文字颜色 3 3 3 4 2 2 3" xfId="16598"/>
    <cellStyle name="40% - 强调文字颜色 3 3 3 4 2 3" xfId="16600"/>
    <cellStyle name="40% - 强调文字颜色 3 3 3 4 2 4" xfId="16602"/>
    <cellStyle name="40% - 强调文字颜色 3 3 3 4 3" xfId="16603"/>
    <cellStyle name="40% - 强调文字颜色 3 3 3 4 3 2" xfId="16605"/>
    <cellStyle name="40% - 强调文字颜色 3 3 3 4 3 3" xfId="16607"/>
    <cellStyle name="40% - 强调文字颜色 3 3 3 4 4" xfId="16608"/>
    <cellStyle name="40% - 强调文字颜色 3 3 3 4 5" xfId="10844"/>
    <cellStyle name="40% - 强调文字颜色 3 3 3 5" xfId="228"/>
    <cellStyle name="40% - 强调文字颜色 3 3 3 5 2" xfId="8443"/>
    <cellStyle name="40% - 强调文字颜色 3 3 3 5 2 2" xfId="16609"/>
    <cellStyle name="40% - 强调文字颜色 3 3 3 5 2 3" xfId="12254"/>
    <cellStyle name="40% - 强调文字颜色 3 3 3 5 3" xfId="16610"/>
    <cellStyle name="40% - 强调文字颜色 3 3 3 5 4" xfId="11929"/>
    <cellStyle name="40% - 强调文字颜色 3 3 3 6" xfId="16613"/>
    <cellStyle name="40% - 强调文字颜色 3 3 3 6 2" xfId="8450"/>
    <cellStyle name="40% - 强调文字颜色 3 3 3 6 2 2" xfId="16616"/>
    <cellStyle name="40% - 强调文字颜色 3 3 3 6 2 3" xfId="16618"/>
    <cellStyle name="40% - 强调文字颜色 3 3 3 6 3" xfId="16621"/>
    <cellStyle name="40% - 强调文字颜色 3 3 3 6 4" xfId="16624"/>
    <cellStyle name="40% - 强调文字颜色 3 3 3 7" xfId="16627"/>
    <cellStyle name="40% - 强调文字颜色 3 3 3 7 2" xfId="8455"/>
    <cellStyle name="40% - 强调文字颜色 3 3 3 7 2 2" xfId="16628"/>
    <cellStyle name="40% - 强调文字颜色 3 3 3 7 2 3" xfId="16629"/>
    <cellStyle name="40% - 强调文字颜色 3 3 3 7 3" xfId="16631"/>
    <cellStyle name="40% - 强调文字颜色 3 3 3 7 4" xfId="16632"/>
    <cellStyle name="40% - 强调文字颜色 3 3 3 8" xfId="16634"/>
    <cellStyle name="40% - 强调文字颜色 3 3 3 8 2" xfId="16636"/>
    <cellStyle name="40% - 强调文字颜色 3 3 3 8 3" xfId="16638"/>
    <cellStyle name="40% - 强调文字颜色 3 3 3 9" xfId="8021"/>
    <cellStyle name="40% - 强调文字颜色 3 3 3_11" xfId="14425"/>
    <cellStyle name="40% - 强调文字颜色 3 3 4" xfId="16639"/>
    <cellStyle name="40% - 强调文字颜色 3 3 4 2" xfId="16641"/>
    <cellStyle name="40% - 强调文字颜色 3 3 4 2 2" xfId="1297"/>
    <cellStyle name="40% - 强调文字颜色 3 3 4 2 2 2" xfId="12969"/>
    <cellStyle name="40% - 强调文字颜色 3 3 4 2 2 2 2" xfId="16643"/>
    <cellStyle name="40% - 强调文字颜色 3 3 4 2 2 2 3" xfId="16645"/>
    <cellStyle name="40% - 强调文字颜色 3 3 4 2 2 3" xfId="12972"/>
    <cellStyle name="40% - 强调文字颜色 3 3 4 2 2 4" xfId="16647"/>
    <cellStyle name="40% - 强调文字颜色 3 3 4 2 3" xfId="16648"/>
    <cellStyle name="40% - 强调文字颜色 3 3 4 2 3 2" xfId="16651"/>
    <cellStyle name="40% - 强调文字颜色 3 3 4 2 3 2 2" xfId="16654"/>
    <cellStyle name="40% - 强调文字颜色 3 3 4 2 3 2 3" xfId="16656"/>
    <cellStyle name="40% - 强调文字颜色 3 3 4 2 3 3" xfId="16658"/>
    <cellStyle name="40% - 强调文字颜色 3 3 4 2 3 4" xfId="16660"/>
    <cellStyle name="40% - 强调文字颜色 3 3 4 2 4" xfId="16661"/>
    <cellStyle name="40% - 强调文字颜色 3 3 4 2 4 2" xfId="15244"/>
    <cellStyle name="40% - 强调文字颜色 3 3 4 2 4 2 2" xfId="16664"/>
    <cellStyle name="40% - 强调文字颜色 3 3 4 2 4 2 3" xfId="16665"/>
    <cellStyle name="40% - 强调文字颜色 3 3 4 2 4 3" xfId="16666"/>
    <cellStyle name="40% - 强调文字颜色 3 3 4 2 4 4" xfId="16667"/>
    <cellStyle name="40% - 强调文字颜色 3 3 4 2 5" xfId="16668"/>
    <cellStyle name="40% - 强调文字颜色 3 3 4 2 5 2" xfId="16671"/>
    <cellStyle name="40% - 强调文字颜色 3 3 4 2 5 3" xfId="16672"/>
    <cellStyle name="40% - 强调文字颜色 3 3 4 2 6" xfId="16673"/>
    <cellStyle name="40% - 强调文字颜色 3 3 4 2 7" xfId="16674"/>
    <cellStyle name="40% - 强调文字颜色 3 3 4 3" xfId="16676"/>
    <cellStyle name="40% - 强调文字颜色 3 3 4 3 2" xfId="1313"/>
    <cellStyle name="40% - 强调文字颜色 3 3 4 3 2 2" xfId="16677"/>
    <cellStyle name="40% - 强调文字颜色 3 3 4 3 2 3" xfId="16678"/>
    <cellStyle name="40% - 强调文字颜色 3 3 4 3 3" xfId="16679"/>
    <cellStyle name="40% - 强调文字颜色 3 3 4 3 4" xfId="16680"/>
    <cellStyle name="40% - 强调文字颜色 3 3 4 4" xfId="16681"/>
    <cellStyle name="40% - 强调文字颜色 3 3 4 4 2" xfId="1338"/>
    <cellStyle name="40% - 强调文字颜色 3 3 4 4 2 2" xfId="16682"/>
    <cellStyle name="40% - 强调文字颜色 3 3 4 4 2 3" xfId="16683"/>
    <cellStyle name="40% - 强调文字颜色 3 3 4 4 3" xfId="16684"/>
    <cellStyle name="40% - 强调文字颜色 3 3 4 4 4" xfId="16685"/>
    <cellStyle name="40% - 强调文字颜色 3 3 4 5" xfId="16686"/>
    <cellStyle name="40% - 强调文字颜色 3 3 4 5 2" xfId="16687"/>
    <cellStyle name="40% - 强调文字颜色 3 3 4 5 2 2" xfId="9774"/>
    <cellStyle name="40% - 强调文字颜色 3 3 4 5 2 3" xfId="16689"/>
    <cellStyle name="40% - 强调文字颜色 3 3 4 5 3" xfId="16690"/>
    <cellStyle name="40% - 强调文字颜色 3 3 4 5 4" xfId="11936"/>
    <cellStyle name="40% - 强调文字颜色 3 3 4 6" xfId="16692"/>
    <cellStyle name="40% - 强调文字颜色 3 3 4 6 2" xfId="14140"/>
    <cellStyle name="40% - 强调文字颜色 3 3 4 6 2 2" xfId="16694"/>
    <cellStyle name="40% - 强调文字颜色 3 3 4 6 2 3" xfId="16696"/>
    <cellStyle name="40% - 强调文字颜色 3 3 4 6 3" xfId="14143"/>
    <cellStyle name="40% - 强调文字颜色 3 3 4 6 4" xfId="16698"/>
    <cellStyle name="40% - 强调文字颜色 3 3 4 7" xfId="16699"/>
    <cellStyle name="40% - 强调文字颜色 3 3 4 7 2" xfId="16703"/>
    <cellStyle name="40% - 强调文字颜色 3 3 4 7 3" xfId="16706"/>
    <cellStyle name="40% - 强调文字颜色 3 3 4 8" xfId="16707"/>
    <cellStyle name="40% - 强调文字颜色 3 3 4 9" xfId="16709"/>
    <cellStyle name="40% - 强调文字颜色 3 3 5" xfId="16710"/>
    <cellStyle name="40% - 强调文字颜色 3 3 5 2" xfId="16712"/>
    <cellStyle name="40% - 强调文字颜色 3 3 5 2 2" xfId="1268"/>
    <cellStyle name="40% - 强调文字颜色 3 3 5 2 2 2" xfId="13258"/>
    <cellStyle name="40% - 强调文字颜色 3 3 5 2 2 2 2" xfId="16714"/>
    <cellStyle name="40% - 强调文字颜色 3 3 5 2 2 2 3" xfId="16716"/>
    <cellStyle name="40% - 强调文字颜色 3 3 5 2 2 3" xfId="13261"/>
    <cellStyle name="40% - 强调文字颜色 3 3 5 2 2 4" xfId="16720"/>
    <cellStyle name="40% - 强调文字颜色 3 3 5 2 3" xfId="16721"/>
    <cellStyle name="40% - 强调文字颜色 3 3 5 2 3 2" xfId="16724"/>
    <cellStyle name="40% - 强调文字颜色 3 3 5 2 3 3" xfId="16726"/>
    <cellStyle name="40% - 强调文字颜色 3 3 5 2 4" xfId="16727"/>
    <cellStyle name="40% - 强调文字颜色 3 3 5 2 5" xfId="16730"/>
    <cellStyle name="40% - 强调文字颜色 3 3 5 3" xfId="16732"/>
    <cellStyle name="40% - 强调文字颜色 3 3 5 3 2" xfId="1438"/>
    <cellStyle name="40% - 强调文字颜色 3 3 5 3 2 2" xfId="4700"/>
    <cellStyle name="40% - 强调文字颜色 3 3 5 3 2 3" xfId="4709"/>
    <cellStyle name="40% - 强调文字颜色 3 3 5 3 3" xfId="16735"/>
    <cellStyle name="40% - 强调文字颜色 3 3 5 3 4" xfId="16736"/>
    <cellStyle name="40% - 强调文字颜色 3 3 5 4" xfId="16737"/>
    <cellStyle name="40% - 强调文字颜色 3 3 5 4 2" xfId="1482"/>
    <cellStyle name="40% - 强调文字颜色 3 3 5 4 2 2" xfId="4895"/>
    <cellStyle name="40% - 强调文字颜色 3 3 5 4 2 3" xfId="4903"/>
    <cellStyle name="40% - 强调文字颜色 3 3 5 4 3" xfId="16739"/>
    <cellStyle name="40% - 强调文字颜色 3 3 5 4 4" xfId="16740"/>
    <cellStyle name="40% - 强调文字颜色 3 3 5 5" xfId="16741"/>
    <cellStyle name="40% - 强调文字颜色 3 3 5 5 2" xfId="16743"/>
    <cellStyle name="40% - 强调文字颜色 3 3 5 5 3" xfId="16744"/>
    <cellStyle name="40% - 强调文字颜色 3 3 5 6" xfId="16745"/>
    <cellStyle name="40% - 强调文字颜色 3 3 5 7" xfId="16746"/>
    <cellStyle name="40% - 强调文字颜色 3 3 6" xfId="11402"/>
    <cellStyle name="40% - 强调文字颜色 3 3 6 2" xfId="16748"/>
    <cellStyle name="40% - 强调文字颜色 3 3 6 2 2" xfId="16749"/>
    <cellStyle name="40% - 强调文字颜色 3 3 6 2 2 2" xfId="16751"/>
    <cellStyle name="40% - 强调文字颜色 3 3 6 2 2 3" xfId="16754"/>
    <cellStyle name="40% - 强调文字颜色 3 3 6 2 3" xfId="16755"/>
    <cellStyle name="40% - 强调文字颜色 3 3 6 2 4" xfId="16757"/>
    <cellStyle name="40% - 强调文字颜色 3 3 6 3" xfId="16759"/>
    <cellStyle name="40% - 强调文字颜色 3 3 6 3 2" xfId="16761"/>
    <cellStyle name="40% - 强调文字颜色 3 3 6 3 2 2" xfId="5429"/>
    <cellStyle name="40% - 强调文字颜色 3 3 6 3 2 3" xfId="5454"/>
    <cellStyle name="40% - 强调文字颜色 3 3 6 3 3" xfId="16762"/>
    <cellStyle name="40% - 强调文字颜色 3 3 6 3 4" xfId="16763"/>
    <cellStyle name="40% - 强调文字颜色 3 3 6 4" xfId="16764"/>
    <cellStyle name="40% - 强调文字颜色 3 3 6 4 2" xfId="16765"/>
    <cellStyle name="40% - 强调文字颜色 3 3 6 4 3" xfId="16766"/>
    <cellStyle name="40% - 强调文字颜色 3 3 6 5" xfId="16767"/>
    <cellStyle name="40% - 强调文字颜色 3 3 6 6" xfId="16768"/>
    <cellStyle name="40% - 强调文字颜色 3 3 7" xfId="11404"/>
    <cellStyle name="40% - 强调文字颜色 3 3 7 2" xfId="3206"/>
    <cellStyle name="40% - 强调文字颜色 3 3 7 2 2" xfId="16769"/>
    <cellStyle name="40% - 强调文字颜色 3 3 7 2 3" xfId="15152"/>
    <cellStyle name="40% - 强调文字颜色 3 3 7 3" xfId="16770"/>
    <cellStyle name="40% - 强调文字颜色 3 3 7 4" xfId="16771"/>
    <cellStyle name="40% - 强调文字颜色 3 3 8" xfId="16772"/>
    <cellStyle name="40% - 强调文字颜色 3 3 8 2" xfId="16773"/>
    <cellStyle name="40% - 强调文字颜色 3 3 8 2 2" xfId="16774"/>
    <cellStyle name="40% - 强调文字颜色 3 3 8 2 3" xfId="16775"/>
    <cellStyle name="40% - 强调文字颜色 3 3 8 3" xfId="7177"/>
    <cellStyle name="40% - 强调文字颜色 3 3 8 4" xfId="7179"/>
    <cellStyle name="40% - 强调文字颜色 3 3 9" xfId="16776"/>
    <cellStyle name="40% - 强调文字颜色 3 3 9 2" xfId="12795"/>
    <cellStyle name="40% - 强调文字颜色 3 3 9 2 2" xfId="12797"/>
    <cellStyle name="40% - 强调文字颜色 3 3 9 2 3" xfId="12806"/>
    <cellStyle name="40% - 强调文字颜色 3 3 9 3" xfId="12828"/>
    <cellStyle name="40% - 强调文字颜色 3 3 9 4" xfId="12839"/>
    <cellStyle name="40% - 强调文字颜色 3 3_11" xfId="16779"/>
    <cellStyle name="40% - 强调文字颜色 3 4" xfId="16781"/>
    <cellStyle name="40% - 强调文字颜色 3 4 10" xfId="11864"/>
    <cellStyle name="40% - 强调文字颜色 3 4 11" xfId="11866"/>
    <cellStyle name="40% - 强调文字颜色 3 4 2" xfId="16782"/>
    <cellStyle name="40% - 强调文字颜色 3 4 2 2" xfId="12139"/>
    <cellStyle name="40% - 强调文字颜色 3 4 2 2 2" xfId="12141"/>
    <cellStyle name="40% - 强调文字颜色 3 4 2 2 2 2" xfId="12143"/>
    <cellStyle name="40% - 强调文字颜色 3 4 2 2 2 2 2" xfId="12145"/>
    <cellStyle name="40% - 强调文字颜色 3 4 2 2 2 2 3" xfId="12147"/>
    <cellStyle name="40% - 强调文字颜色 3 4 2 2 2 3" xfId="12149"/>
    <cellStyle name="40% - 强调文字颜色 3 4 2 2 2 4" xfId="12151"/>
    <cellStyle name="40% - 强调文字颜色 3 4 2 2 3" xfId="12154"/>
    <cellStyle name="40% - 强调文字颜色 3 4 2 2 3 2" xfId="12157"/>
    <cellStyle name="40% - 强调文字颜色 3 4 2 2 3 2 2" xfId="12159"/>
    <cellStyle name="40% - 强调文字颜色 3 4 2 2 3 2 3" xfId="12162"/>
    <cellStyle name="40% - 强调文字颜色 3 4 2 2 3 3" xfId="12167"/>
    <cellStyle name="40% - 强调文字颜色 3 4 2 2 3 4" xfId="12170"/>
    <cellStyle name="40% - 强调文字颜色 3 4 2 2 4" xfId="12173"/>
    <cellStyle name="40% - 强调文字颜色 3 4 2 2 4 2" xfId="12176"/>
    <cellStyle name="40% - 强调文字颜色 3 4 2 2 4 2 2" xfId="14473"/>
    <cellStyle name="40% - 强调文字颜色 3 4 2 2 4 2 3" xfId="16783"/>
    <cellStyle name="40% - 强调文字颜色 3 4 2 2 4 3" xfId="12179"/>
    <cellStyle name="40% - 强调文字颜色 3 4 2 2 4 4" xfId="16785"/>
    <cellStyle name="40% - 强调文字颜色 3 4 2 2 5" xfId="12182"/>
    <cellStyle name="40% - 强调文字颜色 3 4 2 2 5 2" xfId="16786"/>
    <cellStyle name="40% - 强调文字颜色 3 4 2 2 5 3" xfId="16788"/>
    <cellStyle name="40% - 强调文字颜色 3 4 2 2 6" xfId="12185"/>
    <cellStyle name="40% - 强调文字颜色 3 4 2 2 7" xfId="16390"/>
    <cellStyle name="40% - 强调文字颜色 3 4 2 3" xfId="12188"/>
    <cellStyle name="40% - 强调文字颜色 3 4 2 3 2" xfId="12190"/>
    <cellStyle name="40% - 强调文字颜色 3 4 2 3 2 2" xfId="12192"/>
    <cellStyle name="40% - 强调文字颜色 3 4 2 3 2 3" xfId="12197"/>
    <cellStyle name="40% - 强调文字颜色 3 4 2 3 3" xfId="12201"/>
    <cellStyle name="40% - 强调文字颜色 3 4 2 3 4" xfId="12207"/>
    <cellStyle name="40% - 强调文字颜色 3 4 2 4" xfId="12211"/>
    <cellStyle name="40% - 强调文字颜色 3 4 2 4 2" xfId="12213"/>
    <cellStyle name="40% - 强调文字颜色 3 4 2 4 2 2" xfId="12215"/>
    <cellStyle name="40% - 强调文字颜色 3 4 2 4 2 3" xfId="12220"/>
    <cellStyle name="40% - 强调文字颜色 3 4 2 4 3" xfId="12222"/>
    <cellStyle name="40% - 强调文字颜色 3 4 2 4 4" xfId="12227"/>
    <cellStyle name="40% - 强调文字颜色 3 4 2 5" xfId="16791"/>
    <cellStyle name="40% - 强调文字颜色 3 4 2 5 2" xfId="16792"/>
    <cellStyle name="40% - 强调文字颜色 3 4 2 5 2 2" xfId="12817"/>
    <cellStyle name="40% - 强调文字颜色 3 4 2 5 2 3" xfId="16793"/>
    <cellStyle name="40% - 强调文字颜色 3 4 2 5 3" xfId="16795"/>
    <cellStyle name="40% - 强调文字颜色 3 4 2 5 4" xfId="16796"/>
    <cellStyle name="40% - 强调文字颜色 3 4 2 6" xfId="16800"/>
    <cellStyle name="40% - 强调文字颜色 3 4 2 6 2" xfId="16801"/>
    <cellStyle name="40% - 强调文字颜色 3 4 2 6 2 2" xfId="16803"/>
    <cellStyle name="40% - 强调文字颜色 3 4 2 6 2 3" xfId="16805"/>
    <cellStyle name="40% - 强调文字颜色 3 4 2 6 3" xfId="16806"/>
    <cellStyle name="40% - 强调文字颜色 3 4 2 6 4" xfId="16807"/>
    <cellStyle name="40% - 强调文字颜色 3 4 2 7" xfId="16809"/>
    <cellStyle name="40% - 强调文字颜色 3 4 2 7 2" xfId="16810"/>
    <cellStyle name="40% - 强调文字颜色 3 4 2 7 3" xfId="16811"/>
    <cellStyle name="40% - 强调文字颜色 3 4 2 8" xfId="16813"/>
    <cellStyle name="40% - 强调文字颜色 3 4 2 9" xfId="16814"/>
    <cellStyle name="40% - 强调文字颜色 3 4 3" xfId="16816"/>
    <cellStyle name="40% - 强调文字颜色 3 4 3 2" xfId="16818"/>
    <cellStyle name="40% - 强调文字颜色 3 4 3 2 2" xfId="16820"/>
    <cellStyle name="40% - 强调文字颜色 3 4 3 2 2 2" xfId="6094"/>
    <cellStyle name="40% - 强调文字颜色 3 4 3 2 2 2 2" xfId="16822"/>
    <cellStyle name="40% - 强调文字颜色 3 4 3 2 2 2 3" xfId="16825"/>
    <cellStyle name="40% - 强调文字颜色 3 4 3 2 2 3" xfId="16827"/>
    <cellStyle name="40% - 强调文字颜色 3 4 3 2 2 4" xfId="16829"/>
    <cellStyle name="40% - 强调文字颜色 3 4 3 2 3" xfId="16832"/>
    <cellStyle name="40% - 强调文字颜色 3 4 3 2 3 2" xfId="16835"/>
    <cellStyle name="40% - 强调文字颜色 3 4 3 2 3 3" xfId="16839"/>
    <cellStyle name="40% - 强调文字颜色 3 4 3 2 4" xfId="16841"/>
    <cellStyle name="40% - 强调文字颜色 3 4 3 2 5" xfId="16843"/>
    <cellStyle name="40% - 强调文字颜色 3 4 3 3" xfId="16845"/>
    <cellStyle name="40% - 强调文字颜色 3 4 3 3 2" xfId="16846"/>
    <cellStyle name="40% - 强调文字颜色 3 4 3 3 2 2" xfId="16847"/>
    <cellStyle name="40% - 强调文字颜色 3 4 3 3 2 3" xfId="16848"/>
    <cellStyle name="40% - 强调文字颜色 3 4 3 3 3" xfId="16849"/>
    <cellStyle name="40% - 强调文字颜色 3 4 3 3 4" xfId="16851"/>
    <cellStyle name="40% - 强调文字颜色 3 4 3 4" xfId="2224"/>
    <cellStyle name="40% - 强调文字颜色 3 4 3 4 2" xfId="16853"/>
    <cellStyle name="40% - 强调文字颜色 3 4 3 4 2 2" xfId="16856"/>
    <cellStyle name="40% - 强调文字颜色 3 4 3 4 2 3" xfId="16857"/>
    <cellStyle name="40% - 强调文字颜色 3 4 3 4 3" xfId="16859"/>
    <cellStyle name="40% - 强调文字颜色 3 4 3 4 4" xfId="16861"/>
    <cellStyle name="40% - 强调文字颜色 3 4 3 5" xfId="2228"/>
    <cellStyle name="40% - 强调文字颜色 3 4 3 5 2" xfId="8493"/>
    <cellStyle name="40% - 强调文字颜色 3 4 3 5 3" xfId="16862"/>
    <cellStyle name="40% - 强调文字颜色 3 4 3 6" xfId="16864"/>
    <cellStyle name="40% - 强调文字颜色 3 4 3 7" xfId="16866"/>
    <cellStyle name="40% - 强调文字颜色 3 4 4" xfId="9494"/>
    <cellStyle name="40% - 强调文字颜色 3 4 4 2" xfId="16867"/>
    <cellStyle name="40% - 强调文字颜色 3 4 4 2 2" xfId="16868"/>
    <cellStyle name="40% - 强调文字颜色 3 4 4 2 2 2" xfId="16869"/>
    <cellStyle name="40% - 强调文字颜色 3 4 4 2 2 3" xfId="16870"/>
    <cellStyle name="40% - 强调文字颜色 3 4 4 2 3" xfId="16873"/>
    <cellStyle name="40% - 强调文字颜色 3 4 4 2 4" xfId="16874"/>
    <cellStyle name="40% - 强调文字颜色 3 4 4 3" xfId="16878"/>
    <cellStyle name="40% - 强调文字颜色 3 4 4 3 2" xfId="16879"/>
    <cellStyle name="40% - 强调文字颜色 3 4 4 3 2 2" xfId="16881"/>
    <cellStyle name="40% - 强调文字颜色 3 4 4 3 2 3" xfId="16882"/>
    <cellStyle name="40% - 强调文字颜色 3 4 4 3 3" xfId="16884"/>
    <cellStyle name="40% - 强调文字颜色 3 4 4 3 4" xfId="16887"/>
    <cellStyle name="40% - 强调文字颜色 3 4 4 4" xfId="16888"/>
    <cellStyle name="40% - 强调文字颜色 3 4 4 4 2" xfId="16889"/>
    <cellStyle name="40% - 强调文字颜色 3 4 4 4 3" xfId="16890"/>
    <cellStyle name="40% - 强调文字颜色 3 4 4 5" xfId="16891"/>
    <cellStyle name="40% - 强调文字颜色 3 4 4 6" xfId="16892"/>
    <cellStyle name="40% - 强调文字颜色 3 4 5" xfId="9497"/>
    <cellStyle name="40% - 强调文字颜色 3 4 5 2" xfId="16893"/>
    <cellStyle name="40% - 强调文字颜色 3 4 5 2 2" xfId="16894"/>
    <cellStyle name="40% - 强调文字颜色 3 4 5 2 3" xfId="16896"/>
    <cellStyle name="40% - 强调文字颜色 3 4 5 3" xfId="16897"/>
    <cellStyle name="40% - 强调文字颜色 3 4 5 4" xfId="16898"/>
    <cellStyle name="40% - 强调文字颜色 3 4 6" xfId="16900"/>
    <cellStyle name="40% - 强调文字颜色 3 4 6 2" xfId="261"/>
    <cellStyle name="40% - 强调文字颜色 3 4 6 2 2" xfId="10834"/>
    <cellStyle name="40% - 强调文字颜色 3 4 6 2 3" xfId="10836"/>
    <cellStyle name="40% - 强调文字颜色 3 4 6 3" xfId="267"/>
    <cellStyle name="40% - 强调文字颜色 3 4 6 4" xfId="16901"/>
    <cellStyle name="40% - 强调文字颜色 3 4 7" xfId="16902"/>
    <cellStyle name="40% - 强调文字颜色 3 4 7 2" xfId="165"/>
    <cellStyle name="40% - 强调文字颜色 3 4 7 2 2" xfId="11029"/>
    <cellStyle name="40% - 强调文字颜色 3 4 7 2 3" xfId="11033"/>
    <cellStyle name="40% - 强调文字颜色 3 4 7 3" xfId="16903"/>
    <cellStyle name="40% - 强调文字颜色 3 4 7 4" xfId="16904"/>
    <cellStyle name="40% - 强调文字颜色 3 4 8" xfId="16905"/>
    <cellStyle name="40% - 强调文字颜色 3 4 8 2" xfId="304"/>
    <cellStyle name="40% - 强调文字颜色 3 4 8 2 2" xfId="16906"/>
    <cellStyle name="40% - 强调文字颜色 3 4 8 2 3" xfId="16907"/>
    <cellStyle name="40% - 强调文字颜色 3 4 8 3" xfId="7185"/>
    <cellStyle name="40% - 强调文字颜色 3 4 8 4" xfId="7187"/>
    <cellStyle name="40% - 强调文字颜色 3 4 9" xfId="16908"/>
    <cellStyle name="40% - 强调文字颜色 3 4 9 2" xfId="336"/>
    <cellStyle name="40% - 强调文字颜色 3 4 9 3" xfId="14684"/>
    <cellStyle name="40% - 强调文字颜色 3 4_11" xfId="16909"/>
    <cellStyle name="40% - 强调文字颜色 3 5" xfId="16913"/>
    <cellStyle name="40% - 强调文字颜色 3 5 10" xfId="10001"/>
    <cellStyle name="40% - 强调文字颜色 3 5 2" xfId="16915"/>
    <cellStyle name="40% - 强调文字颜色 3 5 2 2" xfId="16916"/>
    <cellStyle name="40% - 强调文字颜色 3 5 2 2 2" xfId="16917"/>
    <cellStyle name="40% - 强调文字颜色 3 5 2 2 2 2" xfId="16919"/>
    <cellStyle name="40% - 强调文字颜色 3 5 2 2 2 3" xfId="16921"/>
    <cellStyle name="40% - 强调文字颜色 3 5 2 2 3" xfId="16923"/>
    <cellStyle name="40% - 强调文字颜色 3 5 2 2 4" xfId="16925"/>
    <cellStyle name="40% - 强调文字颜色 3 5 2 3" xfId="4782"/>
    <cellStyle name="40% - 强调文字颜色 3 5 2 3 2" xfId="16927"/>
    <cellStyle name="40% - 强调文字颜色 3 5 2 3 2 2" xfId="13607"/>
    <cellStyle name="40% - 强调文字颜色 3 5 2 3 2 3" xfId="16929"/>
    <cellStyle name="40% - 强调文字颜色 3 5 2 3 3" xfId="16931"/>
    <cellStyle name="40% - 强调文字颜色 3 5 2 3 4" xfId="16934"/>
    <cellStyle name="40% - 强调文字颜色 3 5 2 4" xfId="16935"/>
    <cellStyle name="40% - 强调文字颜色 3 5 2 4 2" xfId="16936"/>
    <cellStyle name="40% - 强调文字颜色 3 5 2 4 2 2" xfId="13614"/>
    <cellStyle name="40% - 强调文字颜色 3 5 2 4 2 3" xfId="16938"/>
    <cellStyle name="40% - 强调文字颜色 3 5 2 4 3" xfId="16939"/>
    <cellStyle name="40% - 强调文字颜色 3 5 2 4 4" xfId="16940"/>
    <cellStyle name="40% - 强调文字颜色 3 5 2 5" xfId="16941"/>
    <cellStyle name="40% - 强调文字颜色 3 5 2 5 2" xfId="16943"/>
    <cellStyle name="40% - 强调文字颜色 3 5 2 5 3" xfId="16945"/>
    <cellStyle name="40% - 强调文字颜色 3 5 2 6" xfId="16947"/>
    <cellStyle name="40% - 强调文字颜色 3 5 2 7" xfId="16950"/>
    <cellStyle name="40% - 强调文字颜色 3 5 3" xfId="16953"/>
    <cellStyle name="40% - 强调文字颜色 3 5 3 2" xfId="16954"/>
    <cellStyle name="40% - 强调文字颜色 3 5 3 2 2" xfId="16958"/>
    <cellStyle name="40% - 强调文字颜色 3 5 3 2 2 2" xfId="16959"/>
    <cellStyle name="40% - 强调文字颜色 3 5 3 2 2 3" xfId="16960"/>
    <cellStyle name="40% - 强调文字颜色 3 5 3 2 3" xfId="16963"/>
    <cellStyle name="40% - 强调文字颜色 3 5 3 2 4" xfId="16965"/>
    <cellStyle name="40% - 强调文字颜色 3 5 3 3" xfId="16966"/>
    <cellStyle name="40% - 强调文字颜色 3 5 3 3 2" xfId="16968"/>
    <cellStyle name="40% - 强调文字颜色 3 5 3 3 3" xfId="16969"/>
    <cellStyle name="40% - 强调文字颜色 3 5 3 4" xfId="2241"/>
    <cellStyle name="40% - 强调文字颜色 3 5 3 5" xfId="2246"/>
    <cellStyle name="40% - 强调文字颜色 3 5 4" xfId="16971"/>
    <cellStyle name="40% - 强调文字颜色 3 5 4 2" xfId="16972"/>
    <cellStyle name="40% - 强调文字颜色 3 5 4 2 2" xfId="16974"/>
    <cellStyle name="40% - 强调文字颜色 3 5 4 2 3" xfId="16976"/>
    <cellStyle name="40% - 强调文字颜色 3 5 4 3" xfId="16977"/>
    <cellStyle name="40% - 强调文字颜色 3 5 4 4" xfId="16978"/>
    <cellStyle name="40% - 强调文字颜色 3 5 5" xfId="16979"/>
    <cellStyle name="40% - 强调文字颜色 3 5 5 2" xfId="16980"/>
    <cellStyle name="40% - 强调文字颜色 3 5 5 2 2" xfId="16981"/>
    <cellStyle name="40% - 强调文字颜色 3 5 5 2 3" xfId="16983"/>
    <cellStyle name="40% - 强调文字颜色 3 5 5 3" xfId="16984"/>
    <cellStyle name="40% - 强调文字颜色 3 5 5 4" xfId="16985"/>
    <cellStyle name="40% - 强调文字颜色 3 5 6" xfId="16986"/>
    <cellStyle name="40% - 强调文字颜色 3 5 6 2" xfId="16987"/>
    <cellStyle name="40% - 强调文字颜色 3 5 6 2 2" xfId="11458"/>
    <cellStyle name="40% - 强调文字颜色 3 5 6 2 3" xfId="11460"/>
    <cellStyle name="40% - 强调文字颜色 3 5 6 3" xfId="16988"/>
    <cellStyle name="40% - 强调文字颜色 3 5 6 4" xfId="16989"/>
    <cellStyle name="40% - 强调文字颜色 3 5 7" xfId="16992"/>
    <cellStyle name="40% - 强调文字颜色 3 5 7 2" xfId="16994"/>
    <cellStyle name="40% - 强调文字颜色 3 5 7 2 2" xfId="11599"/>
    <cellStyle name="40% - 强调文字颜色 3 5 7 2 3" xfId="11601"/>
    <cellStyle name="40% - 强调文字颜色 3 5 7 3" xfId="5034"/>
    <cellStyle name="40% - 强调文字颜色 3 5 7 4" xfId="16995"/>
    <cellStyle name="40% - 强调文字颜色 3 5 8" xfId="16997"/>
    <cellStyle name="40% - 强调文字颜色 3 5 8 2" xfId="16998"/>
    <cellStyle name="40% - 强调文字颜色 3 5 8 3" xfId="7196"/>
    <cellStyle name="40% - 强调文字颜色 3 5 9" xfId="17000"/>
    <cellStyle name="40% - 强调文字颜色 3 6" xfId="17003"/>
    <cellStyle name="40% - 强调文字颜色 3 6 2" xfId="13135"/>
    <cellStyle name="40% - 强调文字颜色 3 6 2 2" xfId="13137"/>
    <cellStyle name="40% - 强调文字颜色 3 6 2 2 2" xfId="13139"/>
    <cellStyle name="40% - 强调文字颜色 3 6 2 2 2 2" xfId="7354"/>
    <cellStyle name="40% - 强调文字颜色 3 6 2 2 2 2 2" xfId="17004"/>
    <cellStyle name="40% - 强调文字颜色 3 6 2 2 2 2 3" xfId="17005"/>
    <cellStyle name="40% - 强调文字颜色 3 6 2 2 2 3" xfId="7356"/>
    <cellStyle name="40% - 强调文字颜色 3 6 2 2 2 4" xfId="17006"/>
    <cellStyle name="40% - 强调文字颜色 3 6 2 2 3" xfId="13142"/>
    <cellStyle name="40% - 强调文字颜色 3 6 2 2 3 2" xfId="7361"/>
    <cellStyle name="40% - 强调文字颜色 3 6 2 2 3 3" xfId="17008"/>
    <cellStyle name="40% - 强调文字颜色 3 6 2 2 4" xfId="9767"/>
    <cellStyle name="40% - 强调文字颜色 3 6 2 2 5" xfId="9772"/>
    <cellStyle name="40% - 强调文字颜色 3 6 2 3" xfId="13144"/>
    <cellStyle name="40% - 强调文字颜色 3 6 2 3 2" xfId="17009"/>
    <cellStyle name="40% - 强调文字颜色 3 6 2 3 2 2" xfId="17010"/>
    <cellStyle name="40% - 强调文字颜色 3 6 2 3 2 3" xfId="17011"/>
    <cellStyle name="40% - 强调文字颜色 3 6 2 3 3" xfId="17014"/>
    <cellStyle name="40% - 强调文字颜色 3 6 2 3 4" xfId="9781"/>
    <cellStyle name="40% - 强调文字颜色 3 6 2 4" xfId="13146"/>
    <cellStyle name="40% - 强调文字颜色 3 6 2 4 2" xfId="17015"/>
    <cellStyle name="40% - 强调文字颜色 3 6 2 4 3" xfId="17016"/>
    <cellStyle name="40% - 强调文字颜色 3 6 2 5" xfId="17017"/>
    <cellStyle name="40% - 强调文字颜色 3 6 2 6" xfId="17022"/>
    <cellStyle name="40% - 强调文字颜色 3 6 3" xfId="13149"/>
    <cellStyle name="40% - 强调文字颜色 3 6 3 2" xfId="13151"/>
    <cellStyle name="40% - 强调文字颜色 3 6 3 2 2" xfId="13154"/>
    <cellStyle name="40% - 强调文字颜色 3 6 3 2 2 2" xfId="7573"/>
    <cellStyle name="40% - 强调文字颜色 3 6 3 2 2 3" xfId="7575"/>
    <cellStyle name="40% - 强调文字颜色 3 6 3 2 3" xfId="13158"/>
    <cellStyle name="40% - 强调文字颜色 3 6 3 2 4" xfId="9807"/>
    <cellStyle name="40% - 强调文字颜色 3 6 3 3" xfId="13160"/>
    <cellStyle name="40% - 强调文字颜色 3 6 3 3 2" xfId="17025"/>
    <cellStyle name="40% - 强调文字颜色 3 6 3 3 3" xfId="17027"/>
    <cellStyle name="40% - 强调文字颜色 3 6 3 4" xfId="2262"/>
    <cellStyle name="40% - 强调文字颜色 3 6 3 5" xfId="2271"/>
    <cellStyle name="40% - 强调文字颜色 3 6 4" xfId="13162"/>
    <cellStyle name="40% - 强调文字颜色 3 6 4 2" xfId="13164"/>
    <cellStyle name="40% - 强调文字颜色 3 6 4 2 2" xfId="13166"/>
    <cellStyle name="40% - 强调文字颜色 3 6 4 2 3" xfId="13169"/>
    <cellStyle name="40% - 强调文字颜色 3 6 4 3" xfId="13171"/>
    <cellStyle name="40% - 强调文字颜色 3 6 4 4" xfId="13173"/>
    <cellStyle name="40% - 强调文字颜色 3 6 5" xfId="13175"/>
    <cellStyle name="40% - 强调文字颜色 3 6 5 2" xfId="13177"/>
    <cellStyle name="40% - 强调文字颜色 3 6 5 2 2" xfId="17028"/>
    <cellStyle name="40% - 强调文字颜色 3 6 5 2 3" xfId="17030"/>
    <cellStyle name="40% - 强调文字颜色 3 6 5 3" xfId="13179"/>
    <cellStyle name="40% - 强调文字颜色 3 6 5 4" xfId="17031"/>
    <cellStyle name="40% - 强调文字颜色 3 6 6" xfId="13181"/>
    <cellStyle name="40% - 强调文字颜色 3 6 6 2" xfId="17033"/>
    <cellStyle name="40% - 强调文字颜色 3 6 6 2 2" xfId="17035"/>
    <cellStyle name="40% - 强调文字颜色 3 6 6 2 3" xfId="17037"/>
    <cellStyle name="40% - 强调文字颜色 3 6 6 3" xfId="17039"/>
    <cellStyle name="40% - 强调文字颜色 3 6 6 4" xfId="17041"/>
    <cellStyle name="40% - 强调文字颜色 3 6 7" xfId="13333"/>
    <cellStyle name="40% - 强调文字颜色 3 6 7 2" xfId="13336"/>
    <cellStyle name="40% - 强调文字颜色 3 6 7 3" xfId="13338"/>
    <cellStyle name="40% - 强调文字颜色 3 6 8" xfId="13341"/>
    <cellStyle name="40% - 强调文字颜色 3 6 9" xfId="13343"/>
    <cellStyle name="40% - 强调文字颜色 3 7" xfId="17042"/>
    <cellStyle name="40% - 强调文字颜色 3 7 2" xfId="13428"/>
    <cellStyle name="40% - 强调文字颜色 3 7 2 2" xfId="7264"/>
    <cellStyle name="40% - 强调文字颜色 3 7 2 2 2" xfId="7268"/>
    <cellStyle name="40% - 强调文字颜色 3 7 2 2 3" xfId="7280"/>
    <cellStyle name="40% - 强调文字颜色 3 7 2 3" xfId="7286"/>
    <cellStyle name="40% - 强调文字颜色 3 7 2 4" xfId="7301"/>
    <cellStyle name="40% - 强调文字颜色 3 7 3" xfId="13430"/>
    <cellStyle name="40% - 强调文字颜色 3 7 3 2" xfId="7326"/>
    <cellStyle name="40% - 强调文字颜色 3 7 3 2 2" xfId="13433"/>
    <cellStyle name="40% - 强调文字颜色 3 7 3 2 3" xfId="13436"/>
    <cellStyle name="40% - 强调文字颜色 3 7 3 3" xfId="13438"/>
    <cellStyle name="40% - 强调文字颜色 3 7 3 4" xfId="11107"/>
    <cellStyle name="40% - 强调文字颜色 3 7 4" xfId="13440"/>
    <cellStyle name="40% - 强调文字颜色 3 7 4 2" xfId="7333"/>
    <cellStyle name="40% - 强调文字颜色 3 7 4 3" xfId="13442"/>
    <cellStyle name="40% - 强调文字颜色 3 7 5" xfId="13444"/>
    <cellStyle name="40% - 强调文字颜色 3 7 6" xfId="13447"/>
    <cellStyle name="40% - 强调文字颜色 3 8" xfId="17043"/>
    <cellStyle name="40% - 强调文字颜色 3 8 2" xfId="13524"/>
    <cellStyle name="40% - 强调文字颜色 3 8 2 2" xfId="7382"/>
    <cellStyle name="40% - 强调文字颜色 3 8 2 2 2" xfId="13527"/>
    <cellStyle name="40% - 强调文字颜色 3 8 2 2 3" xfId="13531"/>
    <cellStyle name="40% - 强调文字颜色 3 8 2 3" xfId="7385"/>
    <cellStyle name="40% - 强调文字颜色 3 8 2 4" xfId="11126"/>
    <cellStyle name="40% - 强调文字颜色 3 8 3" xfId="13533"/>
    <cellStyle name="40% - 强调文字颜色 3 8 3 2" xfId="7394"/>
    <cellStyle name="40% - 强调文字颜色 3 8 3 3" xfId="13540"/>
    <cellStyle name="40% - 强调文字颜色 3 8 4" xfId="12917"/>
    <cellStyle name="40% - 强调文字颜色 3 8 5" xfId="13544"/>
    <cellStyle name="40% - 强调文字颜色 3 9" xfId="17044"/>
    <cellStyle name="40% - 强调文字颜色 3 9 2" xfId="13594"/>
    <cellStyle name="40% - 强调文字颜色 3 9 2 2" xfId="7423"/>
    <cellStyle name="40% - 强调文字颜色 3 9 2 2 2" xfId="17046"/>
    <cellStyle name="40% - 强调文字颜色 3 9 2 2 3" xfId="17049"/>
    <cellStyle name="40% - 强调文字颜色 3 9 2 3" xfId="13596"/>
    <cellStyle name="40% - 强调文字颜色 3 9 2 4" xfId="11148"/>
    <cellStyle name="40% - 强调文字颜色 3 9 3" xfId="13598"/>
    <cellStyle name="40% - 强调文字颜色 3 9 3 2" xfId="7431"/>
    <cellStyle name="40% - 强调文字颜色 3 9 3 3" xfId="17050"/>
    <cellStyle name="40% - 强调文字颜色 3 9 4" xfId="13600"/>
    <cellStyle name="40% - 强调文字颜色 3 9 5" xfId="17051"/>
    <cellStyle name="40% - 强调文字颜色 4 10" xfId="17052"/>
    <cellStyle name="40% - 强调文字颜色 4 10 2" xfId="17054"/>
    <cellStyle name="40% - 强调文字颜色 4 10 2 2" xfId="17056"/>
    <cellStyle name="40% - 强调文字颜色 4 10 2 3" xfId="17057"/>
    <cellStyle name="40% - 强调文字颜色 4 10 3" xfId="17059"/>
    <cellStyle name="40% - 强调文字颜色 4 10 4" xfId="17062"/>
    <cellStyle name="40% - 强调文字颜色 4 11" xfId="17063"/>
    <cellStyle name="40% - 强调文字颜色 4 11 2" xfId="15441"/>
    <cellStyle name="40% - 强调文字颜色 4 11 2 2" xfId="17064"/>
    <cellStyle name="40% - 强调文字颜色 4 11 2 3" xfId="17065"/>
    <cellStyle name="40% - 强调文字颜色 4 11 3" xfId="17066"/>
    <cellStyle name="40% - 强调文字颜色 4 11 4" xfId="17067"/>
    <cellStyle name="40% - 强调文字颜色 4 12" xfId="12932"/>
    <cellStyle name="40% - 强调文字颜色 4 12 2" xfId="12935"/>
    <cellStyle name="40% - 强调文字颜色 4 12 2 2" xfId="17069"/>
    <cellStyle name="40% - 强调文字颜色 4 12 2 3" xfId="17072"/>
    <cellStyle name="40% - 强调文字颜色 4 12 3" xfId="12939"/>
    <cellStyle name="40% - 强调文字颜色 4 12 4" xfId="17075"/>
    <cellStyle name="40% - 强调文字颜色 4 13" xfId="12944"/>
    <cellStyle name="40% - 强调文字颜色 4 13 2" xfId="17077"/>
    <cellStyle name="40% - 强调文字颜色 4 13 3" xfId="17080"/>
    <cellStyle name="40% - 强调文字颜色 4 14" xfId="12948"/>
    <cellStyle name="40% - 强调文字颜色 4 15" xfId="17083"/>
    <cellStyle name="40% - 强调文字颜色 4 16" xfId="35650"/>
    <cellStyle name="40% - 强调文字颜色 4 2" xfId="17084"/>
    <cellStyle name="40% - 强调文字颜色 4 2 10" xfId="17085"/>
    <cellStyle name="40% - 强调文字颜色 4 2 10 2" xfId="17086"/>
    <cellStyle name="40% - 强调文字颜色 4 2 10 2 2" xfId="17087"/>
    <cellStyle name="40% - 强调文字颜色 4 2 10 2 3" xfId="17089"/>
    <cellStyle name="40% - 强调文字颜色 4 2 10 3" xfId="17090"/>
    <cellStyle name="40% - 强调文字颜色 4 2 10 4" xfId="17092"/>
    <cellStyle name="40% - 强调文字颜色 4 2 11" xfId="17094"/>
    <cellStyle name="40% - 强调文字颜色 4 2 11 2" xfId="17097"/>
    <cellStyle name="40% - 强调文字颜色 4 2 11 2 2" xfId="17098"/>
    <cellStyle name="40% - 强调文字颜色 4 2 11 2 3" xfId="17099"/>
    <cellStyle name="40% - 强调文字颜色 4 2 11 3" xfId="17102"/>
    <cellStyle name="40% - 强调文字颜色 4 2 11 4" xfId="17105"/>
    <cellStyle name="40% - 强调文字颜色 4 2 12" xfId="14364"/>
    <cellStyle name="40% - 强调文字颜色 4 2 12 2" xfId="14366"/>
    <cellStyle name="40% - 强调文字颜色 4 2 12 2 2" xfId="17106"/>
    <cellStyle name="40% - 强调文字颜色 4 2 12 2 3" xfId="17108"/>
    <cellStyle name="40% - 强调文字颜色 4 2 12 3" xfId="14368"/>
    <cellStyle name="40% - 强调文字颜色 4 2 12 4" xfId="17109"/>
    <cellStyle name="40% - 强调文字颜色 4 2 13" xfId="14373"/>
    <cellStyle name="40% - 强调文字颜色 4 2 13 2" xfId="17111"/>
    <cellStyle name="40% - 强调文字颜色 4 2 13 2 2" xfId="17114"/>
    <cellStyle name="40% - 强调文字颜色 4 2 13 2 3" xfId="17116"/>
    <cellStyle name="40% - 强调文字颜色 4 2 13 3" xfId="17118"/>
    <cellStyle name="40% - 强调文字颜色 4 2 13 4" xfId="17119"/>
    <cellStyle name="40% - 强调文字颜色 4 2 14" xfId="14374"/>
    <cellStyle name="40% - 强调文字颜色 4 2 14 2" xfId="17120"/>
    <cellStyle name="40% - 强调文字颜色 4 2 14 3" xfId="17121"/>
    <cellStyle name="40% - 强调文字颜色 4 2 15" xfId="17122"/>
    <cellStyle name="40% - 强调文字颜色 4 2 16" xfId="17123"/>
    <cellStyle name="40% - 强调文字颜色 4 2 2" xfId="5643"/>
    <cellStyle name="40% - 强调文字颜色 4 2 2 10" xfId="17127"/>
    <cellStyle name="40% - 强调文字颜色 4 2 2 2" xfId="17129"/>
    <cellStyle name="40% - 强调文字颜色 4 2 2 2 2" xfId="17131"/>
    <cellStyle name="40% - 强调文字颜色 4 2 2 2 2 2" xfId="11025"/>
    <cellStyle name="40% - 强调文字颜色 4 2 2 2 2 2 2" xfId="17132"/>
    <cellStyle name="40% - 强调文字颜色 4 2 2 2 2 2 2 2" xfId="17133"/>
    <cellStyle name="40% - 强调文字颜色 4 2 2 2 2 2 2 3" xfId="17135"/>
    <cellStyle name="40% - 强调文字颜色 4 2 2 2 2 2 3" xfId="17137"/>
    <cellStyle name="40% - 强调文字颜色 4 2 2 2 2 2 4" xfId="17138"/>
    <cellStyle name="40% - 强调文字颜色 4 2 2 2 2 3" xfId="17139"/>
    <cellStyle name="40% - 强调文字颜色 4 2 2 2 2 3 2" xfId="6301"/>
    <cellStyle name="40% - 强调文字颜色 4 2 2 2 2 3 2 2" xfId="17140"/>
    <cellStyle name="40% - 强调文字颜色 4 2 2 2 2 3 2 3" xfId="17141"/>
    <cellStyle name="40% - 强调文字颜色 4 2 2 2 2 3 3" xfId="17142"/>
    <cellStyle name="40% - 强调文字颜色 4 2 2 2 2 3 4" xfId="17143"/>
    <cellStyle name="40% - 强调文字颜色 4 2 2 2 2 4" xfId="17144"/>
    <cellStyle name="40% - 强调文字颜色 4 2 2 2 2 4 2" xfId="17145"/>
    <cellStyle name="40% - 强调文字颜色 4 2 2 2 2 4 2 2" xfId="17147"/>
    <cellStyle name="40% - 强调文字颜色 4 2 2 2 2 4 2 3" xfId="17149"/>
    <cellStyle name="40% - 强调文字颜色 4 2 2 2 2 4 3" xfId="17150"/>
    <cellStyle name="40% - 强调文字颜色 4 2 2 2 2 4 4" xfId="17152"/>
    <cellStyle name="40% - 强调文字颜色 4 2 2 2 2 5" xfId="10203"/>
    <cellStyle name="40% - 强调文字颜色 4 2 2 2 2 5 2" xfId="17153"/>
    <cellStyle name="40% - 强调文字颜色 4 2 2 2 2 5 2 2" xfId="17155"/>
    <cellStyle name="40% - 强调文字颜色 4 2 2 2 2 5 2 3" xfId="17157"/>
    <cellStyle name="40% - 强调文字颜色 4 2 2 2 2 5 3" xfId="17158"/>
    <cellStyle name="40% - 强调文字颜色 4 2 2 2 2 5 4" xfId="17160"/>
    <cellStyle name="40% - 强调文字颜色 4 2 2 2 2 6" xfId="10207"/>
    <cellStyle name="40% - 强调文字颜色 4 2 2 2 2 6 2" xfId="17164"/>
    <cellStyle name="40% - 强调文字颜色 4 2 2 2 2 6 3" xfId="17167"/>
    <cellStyle name="40% - 强调文字颜色 4 2 2 2 2 7" xfId="17169"/>
    <cellStyle name="40% - 强调文字颜色 4 2 2 2 2 8" xfId="17171"/>
    <cellStyle name="40% - 强调文字颜色 4 2 2 2 3" xfId="17172"/>
    <cellStyle name="40% - 强调文字颜色 4 2 2 2 3 2" xfId="17173"/>
    <cellStyle name="40% - 强调文字颜色 4 2 2 2 3 2 2" xfId="17174"/>
    <cellStyle name="40% - 强调文字颜色 4 2 2 2 3 2 3" xfId="17175"/>
    <cellStyle name="40% - 强调文字颜色 4 2 2 2 3 3" xfId="17176"/>
    <cellStyle name="40% - 强调文字颜色 4 2 2 2 3 4" xfId="17177"/>
    <cellStyle name="40% - 强调文字颜色 4 2 2 2 4" xfId="17178"/>
    <cellStyle name="40% - 强调文字颜色 4 2 2 2 4 2" xfId="17179"/>
    <cellStyle name="40% - 强调文字颜色 4 2 2 2 4 2 2" xfId="17180"/>
    <cellStyle name="40% - 强调文字颜色 4 2 2 2 4 2 3" xfId="17181"/>
    <cellStyle name="40% - 强调文字颜色 4 2 2 2 4 3" xfId="17182"/>
    <cellStyle name="40% - 强调文字颜色 4 2 2 2 4 4" xfId="17183"/>
    <cellStyle name="40% - 强调文字颜色 4 2 2 2 5" xfId="12692"/>
    <cellStyle name="40% - 强调文字颜色 4 2 2 2 5 2" xfId="17184"/>
    <cellStyle name="40% - 强调文字颜色 4 2 2 2 5 2 2" xfId="17187"/>
    <cellStyle name="40% - 强调文字颜色 4 2 2 2 5 2 3" xfId="17190"/>
    <cellStyle name="40% - 强调文字颜色 4 2 2 2 5 3" xfId="17191"/>
    <cellStyle name="40% - 强调文字颜色 4 2 2 2 5 4" xfId="9226"/>
    <cellStyle name="40% - 强调文字颜色 4 2 2 2 6" xfId="12695"/>
    <cellStyle name="40% - 强调文字颜色 4 2 2 2 6 2" xfId="11903"/>
    <cellStyle name="40% - 强调文字颜色 4 2 2 2 6 2 2" xfId="16085"/>
    <cellStyle name="40% - 强调文字颜色 4 2 2 2 6 2 3" xfId="17193"/>
    <cellStyle name="40% - 强调文字颜色 4 2 2 2 6 3" xfId="17194"/>
    <cellStyle name="40% - 强调文字颜色 4 2 2 2 6 4" xfId="17195"/>
    <cellStyle name="40% - 强调文字颜色 4 2 2 2 7" xfId="17197"/>
    <cellStyle name="40% - 强调文字颜色 4 2 2 2 7 2" xfId="17198"/>
    <cellStyle name="40% - 强调文字颜色 4 2 2 2 7 3" xfId="17199"/>
    <cellStyle name="40% - 强调文字颜色 4 2 2 2 8" xfId="3400"/>
    <cellStyle name="40% - 强调文字颜色 4 2 2 2 9" xfId="3435"/>
    <cellStyle name="40% - 强调文字颜色 4 2 2 3" xfId="17202"/>
    <cellStyle name="40% - 强调文字颜色 4 2 2 3 2" xfId="17204"/>
    <cellStyle name="40% - 强调文字颜色 4 2 2 3 2 2" xfId="17205"/>
    <cellStyle name="40% - 强调文字颜色 4 2 2 3 2 2 2" xfId="17206"/>
    <cellStyle name="40% - 强调文字颜色 4 2 2 3 2 2 2 2" xfId="10727"/>
    <cellStyle name="40% - 强调文字颜色 4 2 2 3 2 2 2 3" xfId="17208"/>
    <cellStyle name="40% - 强调文字颜色 4 2 2 3 2 2 3" xfId="17209"/>
    <cellStyle name="40% - 强调文字颜色 4 2 2 3 2 2 4" xfId="17210"/>
    <cellStyle name="40% - 强调文字颜色 4 2 2 3 2 3" xfId="17211"/>
    <cellStyle name="40% - 强调文字颜色 4 2 2 3 2 3 2" xfId="17212"/>
    <cellStyle name="40% - 强调文字颜色 4 2 2 3 2 3 3" xfId="17213"/>
    <cellStyle name="40% - 强调文字颜色 4 2 2 3 2 4" xfId="17214"/>
    <cellStyle name="40% - 强调文字颜色 4 2 2 3 2 5" xfId="17215"/>
    <cellStyle name="40% - 强调文字颜色 4 2 2 3 3" xfId="17217"/>
    <cellStyle name="40% - 强调文字颜色 4 2 2 3 3 2" xfId="17218"/>
    <cellStyle name="40% - 强调文字颜色 4 2 2 3 3 2 2" xfId="17219"/>
    <cellStyle name="40% - 强调文字颜色 4 2 2 3 3 2 3" xfId="17220"/>
    <cellStyle name="40% - 强调文字颜色 4 2 2 3 3 3" xfId="17221"/>
    <cellStyle name="40% - 强调文字颜色 4 2 2 3 3 4" xfId="17222"/>
    <cellStyle name="40% - 强调文字颜色 4 2 2 3 4" xfId="17223"/>
    <cellStyle name="40% - 强调文字颜色 4 2 2 3 4 2" xfId="17224"/>
    <cellStyle name="40% - 强调文字颜色 4 2 2 3 4 2 2" xfId="17225"/>
    <cellStyle name="40% - 强调文字颜色 4 2 2 3 4 2 3" xfId="17226"/>
    <cellStyle name="40% - 强调文字颜色 4 2 2 3 4 3" xfId="17227"/>
    <cellStyle name="40% - 强调文字颜色 4 2 2 3 4 4" xfId="17229"/>
    <cellStyle name="40% - 强调文字颜色 4 2 2 3 5" xfId="17230"/>
    <cellStyle name="40% - 强调文字颜色 4 2 2 3 5 2" xfId="17231"/>
    <cellStyle name="40% - 强调文字颜色 4 2 2 3 5 3" xfId="17232"/>
    <cellStyle name="40% - 强调文字颜色 4 2 2 3 6" xfId="17234"/>
    <cellStyle name="40% - 强调文字颜色 4 2 2 3 7" xfId="17237"/>
    <cellStyle name="40% - 强调文字颜色 4 2 2 4" xfId="17239"/>
    <cellStyle name="40% - 强调文字颜色 4 2 2 4 2" xfId="17240"/>
    <cellStyle name="40% - 强调文字颜色 4 2 2 4 2 2" xfId="17241"/>
    <cellStyle name="40% - 强调文字颜色 4 2 2 4 2 2 2" xfId="17243"/>
    <cellStyle name="40% - 强调文字颜色 4 2 2 4 2 2 3" xfId="17245"/>
    <cellStyle name="40% - 强调文字颜色 4 2 2 4 2 3" xfId="1513"/>
    <cellStyle name="40% - 强调文字颜色 4 2 2 4 2 4" xfId="5642"/>
    <cellStyle name="40% - 强调文字颜色 4 2 2 4 3" xfId="17246"/>
    <cellStyle name="40% - 强调文字颜色 4 2 2 4 3 2" xfId="17247"/>
    <cellStyle name="40% - 强调文字颜色 4 2 2 4 3 2 2" xfId="17248"/>
    <cellStyle name="40% - 强调文字颜色 4 2 2 4 3 2 3" xfId="17249"/>
    <cellStyle name="40% - 强调文字颜色 4 2 2 4 3 3" xfId="17128"/>
    <cellStyle name="40% - 强调文字颜色 4 2 2 4 3 4" xfId="17201"/>
    <cellStyle name="40% - 强调文字颜色 4 2 2 4 4" xfId="17250"/>
    <cellStyle name="40% - 强调文字颜色 4 2 2 4 4 2" xfId="17251"/>
    <cellStyle name="40% - 强调文字颜色 4 2 2 4 4 3" xfId="17253"/>
    <cellStyle name="40% - 强调文字颜色 4 2 2 4 5" xfId="17254"/>
    <cellStyle name="40% - 强调文字颜色 4 2 2 4 6" xfId="17255"/>
    <cellStyle name="40% - 强调文字颜色 4 2 2 5" xfId="17258"/>
    <cellStyle name="40% - 强调文字颜色 4 2 2 5 2" xfId="17259"/>
    <cellStyle name="40% - 强调文字颜色 4 2 2 5 2 2" xfId="17260"/>
    <cellStyle name="40% - 强调文字颜色 4 2 2 5 2 3" xfId="17261"/>
    <cellStyle name="40% - 强调文字颜色 4 2 2 5 3" xfId="17262"/>
    <cellStyle name="40% - 强调文字颜色 4 2 2 5 4" xfId="17263"/>
    <cellStyle name="40% - 强调文字颜色 4 2 2 6" xfId="17266"/>
    <cellStyle name="40% - 强调文字颜色 4 2 2 6 2" xfId="17268"/>
    <cellStyle name="40% - 强调文字颜色 4 2 2 6 2 2" xfId="17269"/>
    <cellStyle name="40% - 强调文字颜色 4 2 2 6 2 3" xfId="17270"/>
    <cellStyle name="40% - 强调文字颜色 4 2 2 6 3" xfId="17272"/>
    <cellStyle name="40% - 强调文字颜色 4 2 2 6 4" xfId="17273"/>
    <cellStyle name="40% - 强调文字颜色 4 2 2 7" xfId="17275"/>
    <cellStyle name="40% - 强调文字颜色 4 2 2 7 2" xfId="17276"/>
    <cellStyle name="40% - 强调文字颜色 4 2 2 7 2 2" xfId="17277"/>
    <cellStyle name="40% - 强调文字颜色 4 2 2 7 2 3" xfId="17278"/>
    <cellStyle name="40% - 强调文字颜色 4 2 2 7 3" xfId="17279"/>
    <cellStyle name="40% - 强调文字颜色 4 2 2 7 4" xfId="17281"/>
    <cellStyle name="40% - 强调文字颜色 4 2 2 8" xfId="17283"/>
    <cellStyle name="40% - 强调文字颜色 4 2 2 8 2" xfId="17284"/>
    <cellStyle name="40% - 强调文字颜色 4 2 2 8 3" xfId="17285"/>
    <cellStyle name="40% - 强调文字颜色 4 2 2 9" xfId="17286"/>
    <cellStyle name="40% - 强调文字颜色 4 2 2_11" xfId="17288"/>
    <cellStyle name="40% - 强调文字颜色 4 2 3" xfId="5645"/>
    <cellStyle name="40% - 强调文字颜色 4 2 3 10" xfId="17289"/>
    <cellStyle name="40% - 强调文字颜色 4 2 3 11" xfId="17290"/>
    <cellStyle name="40% - 强调文字颜色 4 2 3 2" xfId="17252"/>
    <cellStyle name="40% - 强调文字颜色 4 2 3 2 2" xfId="17291"/>
    <cellStyle name="40% - 强调文字颜色 4 2 3 2 2 2" xfId="6901"/>
    <cellStyle name="40% - 强调文字颜色 4 2 3 2 2 2 2" xfId="17292"/>
    <cellStyle name="40% - 强调文字颜色 4 2 3 2 2 2 2 2" xfId="17293"/>
    <cellStyle name="40% - 强调文字颜色 4 2 3 2 2 2 2 3" xfId="13969"/>
    <cellStyle name="40% - 强调文字颜色 4 2 3 2 2 2 3" xfId="17294"/>
    <cellStyle name="40% - 强调文字颜色 4 2 3 2 2 2 4" xfId="17295"/>
    <cellStyle name="40% - 强调文字颜色 4 2 3 2 2 3" xfId="6903"/>
    <cellStyle name="40% - 强调文字颜色 4 2 3 2 2 3 2" xfId="17297"/>
    <cellStyle name="40% - 强调文字颜色 4 2 3 2 2 3 2 2" xfId="17299"/>
    <cellStyle name="40% - 强调文字颜色 4 2 3 2 2 3 2 3" xfId="14029"/>
    <cellStyle name="40% - 强调文字颜色 4 2 3 2 2 3 3" xfId="17301"/>
    <cellStyle name="40% - 强调文字颜色 4 2 3 2 2 3 4" xfId="17303"/>
    <cellStyle name="40% - 强调文字颜色 4 2 3 2 2 4" xfId="4417"/>
    <cellStyle name="40% - 强调文字颜色 4 2 3 2 2 4 2" xfId="4419"/>
    <cellStyle name="40% - 强调文字颜色 4 2 3 2 2 4 2 2" xfId="4422"/>
    <cellStyle name="40% - 强调文字颜色 4 2 3 2 2 4 2 3" xfId="2594"/>
    <cellStyle name="40% - 强调文字颜色 4 2 3 2 2 4 3" xfId="4424"/>
    <cellStyle name="40% - 强调文字颜色 4 2 3 2 2 4 4" xfId="4279"/>
    <cellStyle name="40% - 强调文字颜色 4 2 3 2 2 5" xfId="4426"/>
    <cellStyle name="40% - 强调文字颜色 4 2 3 2 2 5 2" xfId="4430"/>
    <cellStyle name="40% - 强调文字颜色 4 2 3 2 2 5 3" xfId="2425"/>
    <cellStyle name="40% - 强调文字颜色 4 2 3 2 2 6" xfId="4435"/>
    <cellStyle name="40% - 强调文字颜色 4 2 3 2 2 7" xfId="4251"/>
    <cellStyle name="40% - 强调文字颜色 4 2 3 2 3" xfId="17305"/>
    <cellStyle name="40% - 强调文字颜色 4 2 3 2 3 2" xfId="5054"/>
    <cellStyle name="40% - 强调文字颜色 4 2 3 2 3 2 2" xfId="17306"/>
    <cellStyle name="40% - 强调文字颜色 4 2 3 2 3 2 3" xfId="17307"/>
    <cellStyle name="40% - 强调文字颜色 4 2 3 2 3 3" xfId="5057"/>
    <cellStyle name="40% - 强调文字颜色 4 2 3 2 3 4" xfId="17309"/>
    <cellStyle name="40% - 强调文字颜色 4 2 3 2 4" xfId="17310"/>
    <cellStyle name="40% - 强调文字颜色 4 2 3 2 4 2" xfId="6910"/>
    <cellStyle name="40% - 强调文字颜色 4 2 3 2 4 2 2" xfId="17311"/>
    <cellStyle name="40% - 强调文字颜色 4 2 3 2 4 2 3" xfId="17312"/>
    <cellStyle name="40% - 强调文字颜色 4 2 3 2 4 3" xfId="17314"/>
    <cellStyle name="40% - 强调文字颜色 4 2 3 2 4 4" xfId="17315"/>
    <cellStyle name="40% - 强调文字颜色 4 2 3 2 5" xfId="12703"/>
    <cellStyle name="40% - 强调文字颜色 4 2 3 2 5 2" xfId="17316"/>
    <cellStyle name="40% - 强调文字颜色 4 2 3 2 5 2 2" xfId="17317"/>
    <cellStyle name="40% - 强调文字颜色 4 2 3 2 5 2 3" xfId="17318"/>
    <cellStyle name="40% - 强调文字颜色 4 2 3 2 5 3" xfId="17319"/>
    <cellStyle name="40% - 强调文字颜色 4 2 3 2 5 4" xfId="17320"/>
    <cellStyle name="40% - 强调文字颜色 4 2 3 2 6" xfId="12706"/>
    <cellStyle name="40% - 强调文字颜色 4 2 3 2 6 2" xfId="17321"/>
    <cellStyle name="40% - 强调文字颜色 4 2 3 2 6 2 2" xfId="17323"/>
    <cellStyle name="40% - 强调文字颜色 4 2 3 2 6 2 3" xfId="17324"/>
    <cellStyle name="40% - 强调文字颜色 4 2 3 2 6 3" xfId="17325"/>
    <cellStyle name="40% - 强调文字颜色 4 2 3 2 6 4" xfId="17326"/>
    <cellStyle name="40% - 强调文字颜色 4 2 3 2 7" xfId="9725"/>
    <cellStyle name="40% - 强调文字颜色 4 2 3 2 7 2" xfId="17328"/>
    <cellStyle name="40% - 强调文字颜色 4 2 3 2 7 3" xfId="17329"/>
    <cellStyle name="40% - 强调文字颜色 4 2 3 2 8" xfId="3625"/>
    <cellStyle name="40% - 强调文字颜色 4 2 3 2 9" xfId="3628"/>
    <cellStyle name="40% - 强调文字颜色 4 2 3 3" xfId="17331"/>
    <cellStyle name="40% - 强调文字颜色 4 2 3 3 2" xfId="17333"/>
    <cellStyle name="40% - 强调文字颜色 4 2 3 3 2 2" xfId="17334"/>
    <cellStyle name="40% - 强调文字颜色 4 2 3 3 2 2 2" xfId="7190"/>
    <cellStyle name="40% - 强调文字颜色 4 2 3 3 2 2 2 2" xfId="458"/>
    <cellStyle name="40% - 强调文字颜色 4 2 3 3 2 2 2 3" xfId="15194"/>
    <cellStyle name="40% - 强调文字颜色 4 2 3 3 2 2 3" xfId="17335"/>
    <cellStyle name="40% - 强调文字颜色 4 2 3 3 2 2 4" xfId="17337"/>
    <cellStyle name="40% - 强调文字颜色 4 2 3 3 2 3" xfId="17338"/>
    <cellStyle name="40% - 强调文字颜色 4 2 3 3 2 3 2" xfId="7201"/>
    <cellStyle name="40% - 强调文字颜色 4 2 3 3 2 3 3" xfId="17339"/>
    <cellStyle name="40% - 强调文字颜色 4 2 3 3 2 4" xfId="17340"/>
    <cellStyle name="40% - 强调文字颜色 4 2 3 3 2 5" xfId="17341"/>
    <cellStyle name="40% - 强调文字颜色 4 2 3 3 3" xfId="17343"/>
    <cellStyle name="40% - 强调文字颜色 4 2 3 3 3 2" xfId="17344"/>
    <cellStyle name="40% - 强调文字颜色 4 2 3 3 3 2 2" xfId="17345"/>
    <cellStyle name="40% - 强调文字颜色 4 2 3 3 3 2 3" xfId="17346"/>
    <cellStyle name="40% - 强调文字颜色 4 2 3 3 3 3" xfId="17347"/>
    <cellStyle name="40% - 强调文字颜色 4 2 3 3 3 4" xfId="17348"/>
    <cellStyle name="40% - 强调文字颜色 4 2 3 3 4" xfId="17349"/>
    <cellStyle name="40% - 强调文字颜色 4 2 3 3 4 2" xfId="17350"/>
    <cellStyle name="40% - 强调文字颜色 4 2 3 3 4 2 2" xfId="17351"/>
    <cellStyle name="40% - 强调文字颜色 4 2 3 3 4 2 3" xfId="17352"/>
    <cellStyle name="40% - 强调文字颜色 4 2 3 3 4 3" xfId="17353"/>
    <cellStyle name="40% - 强调文字颜色 4 2 3 3 4 4" xfId="17354"/>
    <cellStyle name="40% - 强调文字颜色 4 2 3 3 5" xfId="17355"/>
    <cellStyle name="40% - 强调文字颜色 4 2 3 3 5 2" xfId="17356"/>
    <cellStyle name="40% - 强调文字颜色 4 2 3 3 5 2 2" xfId="17357"/>
    <cellStyle name="40% - 强调文字颜色 4 2 3 3 5 2 3" xfId="17358"/>
    <cellStyle name="40% - 强调文字颜色 4 2 3 3 5 3" xfId="17359"/>
    <cellStyle name="40% - 强调文字颜色 4 2 3 3 5 4" xfId="17360"/>
    <cellStyle name="40% - 强调文字颜色 4 2 3 3 6" xfId="17362"/>
    <cellStyle name="40% - 强调文字颜色 4 2 3 3 6 2" xfId="17363"/>
    <cellStyle name="40% - 强调文字颜色 4 2 3 3 6 3" xfId="17364"/>
    <cellStyle name="40% - 强调文字颜色 4 2 3 3 7" xfId="17366"/>
    <cellStyle name="40% - 强调文字颜色 4 2 3 3 8" xfId="3635"/>
    <cellStyle name="40% - 强调文字颜色 4 2 3 4" xfId="176"/>
    <cellStyle name="40% - 强调文字颜色 4 2 3 4 2" xfId="2274"/>
    <cellStyle name="40% - 强调文字颜色 4 2 3 4 2 2" xfId="17367"/>
    <cellStyle name="40% - 强调文字颜色 4 2 3 4 2 2 2" xfId="17368"/>
    <cellStyle name="40% - 强调文字颜色 4 2 3 4 2 2 3" xfId="17369"/>
    <cellStyle name="40% - 强调文字颜色 4 2 3 4 2 3" xfId="17370"/>
    <cellStyle name="40% - 强调文字颜色 4 2 3 4 2 4" xfId="17371"/>
    <cellStyle name="40% - 强调文字颜色 4 2 3 4 3" xfId="2277"/>
    <cellStyle name="40% - 强调文字颜色 4 2 3 4 3 2" xfId="17372"/>
    <cellStyle name="40% - 强调文字颜色 4 2 3 4 3 2 2" xfId="17373"/>
    <cellStyle name="40% - 强调文字颜色 4 2 3 4 3 2 3" xfId="17374"/>
    <cellStyle name="40% - 强调文字颜色 4 2 3 4 3 3" xfId="17376"/>
    <cellStyle name="40% - 强调文字颜色 4 2 3 4 3 4" xfId="17378"/>
    <cellStyle name="40% - 强调文字颜色 4 2 3 4 4" xfId="17379"/>
    <cellStyle name="40% - 强调文字颜色 4 2 3 4 4 2" xfId="17380"/>
    <cellStyle name="40% - 强调文字颜色 4 2 3 4 4 3" xfId="17383"/>
    <cellStyle name="40% - 强调文字颜色 4 2 3 4 5" xfId="10992"/>
    <cellStyle name="40% - 强调文字颜色 4 2 3 4 6" xfId="10997"/>
    <cellStyle name="40% - 强调文字颜色 4 2 3 5" xfId="185"/>
    <cellStyle name="40% - 强调文字颜色 4 2 3 5 2" xfId="17384"/>
    <cellStyle name="40% - 强调文字颜色 4 2 3 5 2 2" xfId="17385"/>
    <cellStyle name="40% - 强调文字颜色 4 2 3 5 2 3" xfId="17386"/>
    <cellStyle name="40% - 强调文字颜色 4 2 3 5 3" xfId="17387"/>
    <cellStyle name="40% - 强调文字颜色 4 2 3 5 4" xfId="12018"/>
    <cellStyle name="40% - 强调文字颜色 4 2 3 6" xfId="205"/>
    <cellStyle name="40% - 强调文字颜色 4 2 3 6 2" xfId="17390"/>
    <cellStyle name="40% - 强调文字颜色 4 2 3 6 2 2" xfId="6760"/>
    <cellStyle name="40% - 强调文字颜色 4 2 3 6 2 3" xfId="17391"/>
    <cellStyle name="40% - 强调文字颜色 4 2 3 6 3" xfId="17396"/>
    <cellStyle name="40% - 强调文字颜色 4 2 3 6 4" xfId="17398"/>
    <cellStyle name="40% - 强调文字颜色 4 2 3 7" xfId="17401"/>
    <cellStyle name="40% - 强调文字颜色 4 2 3 7 2" xfId="17403"/>
    <cellStyle name="40% - 强调文字颜色 4 2 3 7 2 2" xfId="17404"/>
    <cellStyle name="40% - 强调文字颜色 4 2 3 7 2 3" xfId="17405"/>
    <cellStyle name="40% - 强调文字颜色 4 2 3 7 3" xfId="17407"/>
    <cellStyle name="40% - 强调文字颜色 4 2 3 7 4" xfId="17409"/>
    <cellStyle name="40% - 强调文字颜色 4 2 3 8" xfId="17411"/>
    <cellStyle name="40% - 强调文字颜色 4 2 3 8 2" xfId="17413"/>
    <cellStyle name="40% - 强调文字颜色 4 2 3 8 2 2" xfId="17414"/>
    <cellStyle name="40% - 强调文字颜色 4 2 3 8 2 3" xfId="13862"/>
    <cellStyle name="40% - 强调文字颜色 4 2 3 8 3" xfId="17416"/>
    <cellStyle name="40% - 强调文字颜色 4 2 3 8 4" xfId="17322"/>
    <cellStyle name="40% - 强调文字颜色 4 2 3 9" xfId="17417"/>
    <cellStyle name="40% - 强调文字颜色 4 2 3 9 2" xfId="17420"/>
    <cellStyle name="40% - 强调文字颜色 4 2 3 9 3" xfId="17422"/>
    <cellStyle name="40% - 强调文字颜色 4 2 3_11" xfId="17423"/>
    <cellStyle name="40% - 强调文字颜色 4 2 4" xfId="17424"/>
    <cellStyle name="40% - 强调文字颜色 4 2 4 10" xfId="17426"/>
    <cellStyle name="40% - 强调文字颜色 4 2 4 2" xfId="17427"/>
    <cellStyle name="40% - 强调文字颜色 4 2 4 2 2" xfId="17428"/>
    <cellStyle name="40% - 强调文字颜色 4 2 4 2 2 2" xfId="4483"/>
    <cellStyle name="40% - 强调文字颜色 4 2 4 2 2 2 2" xfId="8358"/>
    <cellStyle name="40% - 强调文字颜色 4 2 4 2 2 2 3" xfId="14188"/>
    <cellStyle name="40% - 强调文字颜色 4 2 4 2 2 3" xfId="14191"/>
    <cellStyle name="40% - 强调文字颜色 4 2 4 2 2 4" xfId="14194"/>
    <cellStyle name="40% - 强调文字颜色 4 2 4 2 3" xfId="17429"/>
    <cellStyle name="40% - 强调文字颜色 4 2 4 2 3 2" xfId="17430"/>
    <cellStyle name="40% - 强调文字颜色 4 2 4 2 3 2 2" xfId="17432"/>
    <cellStyle name="40% - 强调文字颜色 4 2 4 2 3 2 3" xfId="17434"/>
    <cellStyle name="40% - 强调文字颜色 4 2 4 2 3 3" xfId="17436"/>
    <cellStyle name="40% - 强调文字颜色 4 2 4 2 3 4" xfId="17439"/>
    <cellStyle name="40% - 强调文字颜色 4 2 4 2 4" xfId="17443"/>
    <cellStyle name="40% - 强调文字颜色 4 2 4 2 4 2" xfId="17444"/>
    <cellStyle name="40% - 强调文字颜色 4 2 4 2 4 2 2" xfId="17446"/>
    <cellStyle name="40% - 强调文字颜色 4 2 4 2 4 2 3" xfId="17448"/>
    <cellStyle name="40% - 强调文字颜色 4 2 4 2 4 3" xfId="17449"/>
    <cellStyle name="40% - 强调文字颜色 4 2 4 2 4 4" xfId="17451"/>
    <cellStyle name="40% - 强调文字颜色 4 2 4 2 5" xfId="12717"/>
    <cellStyle name="40% - 强调文字颜色 4 2 4 2 5 2" xfId="17453"/>
    <cellStyle name="40% - 强调文字颜色 4 2 4 2 5 3" xfId="17456"/>
    <cellStyle name="40% - 强调文字颜色 4 2 4 2 6" xfId="12719"/>
    <cellStyle name="40% - 强调文字颜色 4 2 4 2 7" xfId="17458"/>
    <cellStyle name="40% - 强调文字颜色 4 2 4 3" xfId="17460"/>
    <cellStyle name="40% - 强调文字颜色 4 2 4 3 2" xfId="17461"/>
    <cellStyle name="40% - 强调文字颜色 4 2 4 3 2 2" xfId="17462"/>
    <cellStyle name="40% - 强调文字颜色 4 2 4 3 2 2 2" xfId="10024"/>
    <cellStyle name="40% - 强调文字颜色 4 2 4 3 2 2 3" xfId="17464"/>
    <cellStyle name="40% - 强调文字颜色 4 2 4 3 2 3" xfId="17467"/>
    <cellStyle name="40% - 强调文字颜色 4 2 4 3 2 4" xfId="17469"/>
    <cellStyle name="40% - 强调文字颜色 4 2 4 3 3" xfId="17471"/>
    <cellStyle name="40% - 强调文字颜色 4 2 4 3 3 2" xfId="17472"/>
    <cellStyle name="40% - 强调文字颜色 4 2 4 3 3 3" xfId="17474"/>
    <cellStyle name="40% - 强调文字颜色 4 2 4 3 4" xfId="17476"/>
    <cellStyle name="40% - 强调文字颜色 4 2 4 3 5" xfId="17477"/>
    <cellStyle name="40% - 强调文字颜色 4 2 4 4" xfId="2300"/>
    <cellStyle name="40% - 强调文字颜色 4 2 4 4 2" xfId="17478"/>
    <cellStyle name="40% - 强调文字颜色 4 2 4 4 2 2" xfId="17479"/>
    <cellStyle name="40% - 强调文字颜色 4 2 4 4 2 3" xfId="17481"/>
    <cellStyle name="40% - 强调文字颜色 4 2 4 4 3" xfId="17483"/>
    <cellStyle name="40% - 强调文字颜色 4 2 4 4 4" xfId="17484"/>
    <cellStyle name="40% - 强调文字颜色 4 2 4 5" xfId="2303"/>
    <cellStyle name="40% - 强调文字颜色 4 2 4 5 2" xfId="17485"/>
    <cellStyle name="40% - 强调文字颜色 4 2 4 5 2 2" xfId="17486"/>
    <cellStyle name="40% - 强调文字颜色 4 2 4 5 2 3" xfId="17488"/>
    <cellStyle name="40% - 强调文字颜色 4 2 4 5 3" xfId="17490"/>
    <cellStyle name="40% - 强调文字颜色 4 2 4 5 4" xfId="17491"/>
    <cellStyle name="40% - 强调文字颜色 4 2 4 6" xfId="17493"/>
    <cellStyle name="40% - 强调文字颜色 4 2 4 6 2" xfId="17496"/>
    <cellStyle name="40% - 强调文字颜色 4 2 4 6 2 2" xfId="17497"/>
    <cellStyle name="40% - 强调文字颜色 4 2 4 6 2 3" xfId="17500"/>
    <cellStyle name="40% - 强调文字颜色 4 2 4 6 3" xfId="17504"/>
    <cellStyle name="40% - 强调文字颜色 4 2 4 6 4" xfId="17506"/>
    <cellStyle name="40% - 强调文字颜色 4 2 4 7" xfId="17508"/>
    <cellStyle name="40% - 强调文字颜色 4 2 4 7 2" xfId="17510"/>
    <cellStyle name="40% - 强调文字颜色 4 2 4 7 2 2" xfId="17511"/>
    <cellStyle name="40% - 强调文字颜色 4 2 4 7 2 3" xfId="17513"/>
    <cellStyle name="40% - 强调文字颜色 4 2 4 7 3" xfId="17516"/>
    <cellStyle name="40% - 强调文字颜色 4 2 4 7 4" xfId="17517"/>
    <cellStyle name="40% - 强调文字颜色 4 2 4 8" xfId="17518"/>
    <cellStyle name="40% - 强调文字颜色 4 2 4 8 2" xfId="17520"/>
    <cellStyle name="40% - 强调文字颜色 4 2 4 8 3" xfId="17522"/>
    <cellStyle name="40% - 强调文字颜色 4 2 4 9" xfId="8966"/>
    <cellStyle name="40% - 强调文字颜色 4 2 5" xfId="17523"/>
    <cellStyle name="40% - 强调文字颜色 4 2 5 2" xfId="17524"/>
    <cellStyle name="40% - 强调文字颜色 4 2 5 2 2" xfId="17525"/>
    <cellStyle name="40% - 强调文字颜色 4 2 5 2 2 2" xfId="14380"/>
    <cellStyle name="40% - 强调文字颜色 4 2 5 2 2 2 2" xfId="17526"/>
    <cellStyle name="40% - 强调文字颜色 4 2 5 2 2 2 3" xfId="17527"/>
    <cellStyle name="40% - 强调文字颜色 4 2 5 2 2 3" xfId="14384"/>
    <cellStyle name="40% - 强调文字颜色 4 2 5 2 2 4" xfId="17528"/>
    <cellStyle name="40% - 强调文字颜色 4 2 5 2 3" xfId="17529"/>
    <cellStyle name="40% - 强调文字颜色 4 2 5 2 3 2" xfId="13652"/>
    <cellStyle name="40% - 强调文字颜色 4 2 5 2 3 3" xfId="13657"/>
    <cellStyle name="40% - 强调文字颜色 4 2 5 2 4" xfId="17530"/>
    <cellStyle name="40% - 强调文字颜色 4 2 5 2 5" xfId="12727"/>
    <cellStyle name="40% - 强调文字颜色 4 2 5 3" xfId="17531"/>
    <cellStyle name="40% - 强调文字颜色 4 2 5 3 2" xfId="17533"/>
    <cellStyle name="40% - 强调文字颜色 4 2 5 3 2 2" xfId="17534"/>
    <cellStyle name="40% - 强调文字颜色 4 2 5 3 2 3" xfId="17537"/>
    <cellStyle name="40% - 强调文字颜色 4 2 5 3 3" xfId="17538"/>
    <cellStyle name="40% - 强调文字颜色 4 2 5 3 4" xfId="17539"/>
    <cellStyle name="40% - 强调文字颜色 4 2 5 4" xfId="17540"/>
    <cellStyle name="40% - 强调文字颜色 4 2 5 4 2" xfId="17543"/>
    <cellStyle name="40% - 强调文字颜色 4 2 5 4 2 2" xfId="17544"/>
    <cellStyle name="40% - 强调文字颜色 4 2 5 4 2 3" xfId="17547"/>
    <cellStyle name="40% - 强调文字颜色 4 2 5 4 3" xfId="17548"/>
    <cellStyle name="40% - 强调文字颜色 4 2 5 4 4" xfId="17549"/>
    <cellStyle name="40% - 强调文字颜色 4 2 5 5" xfId="17550"/>
    <cellStyle name="40% - 强调文字颜色 4 2 5 5 2" xfId="17552"/>
    <cellStyle name="40% - 强调文字颜色 4 2 5 5 2 2" xfId="17553"/>
    <cellStyle name="40% - 强调文字颜色 4 2 5 5 2 3" xfId="17555"/>
    <cellStyle name="40% - 强调文字颜色 4 2 5 5 3" xfId="17556"/>
    <cellStyle name="40% - 强调文字颜色 4 2 5 5 4" xfId="17557"/>
    <cellStyle name="40% - 强调文字颜色 4 2 5 6" xfId="17558"/>
    <cellStyle name="40% - 强调文字颜色 4 2 5 6 2" xfId="17560"/>
    <cellStyle name="40% - 强调文字颜色 4 2 5 6 3" xfId="17562"/>
    <cellStyle name="40% - 强调文字颜色 4 2 5 7" xfId="17563"/>
    <cellStyle name="40% - 强调文字颜色 4 2 5 8" xfId="17564"/>
    <cellStyle name="40% - 强调文字颜色 4 2 6" xfId="17565"/>
    <cellStyle name="40% - 强调文字颜色 4 2 6 2" xfId="17566"/>
    <cellStyle name="40% - 强调文字颜色 4 2 6 2 2" xfId="17567"/>
    <cellStyle name="40% - 强调文字颜色 4 2 6 2 2 2" xfId="17569"/>
    <cellStyle name="40% - 强调文字颜色 4 2 6 2 2 3" xfId="17572"/>
    <cellStyle name="40% - 强调文字颜色 4 2 6 2 3" xfId="17573"/>
    <cellStyle name="40% - 强调文字颜色 4 2 6 2 4" xfId="17574"/>
    <cellStyle name="40% - 强调文字颜色 4 2 6 3" xfId="17575"/>
    <cellStyle name="40% - 强调文字颜色 4 2 6 3 2" xfId="17576"/>
    <cellStyle name="40% - 强调文字颜色 4 2 6 3 2 2" xfId="17578"/>
    <cellStyle name="40% - 强调文字颜色 4 2 6 3 2 3" xfId="17581"/>
    <cellStyle name="40% - 强调文字颜色 4 2 6 3 3" xfId="17582"/>
    <cellStyle name="40% - 强调文字颜色 4 2 6 3 4" xfId="17583"/>
    <cellStyle name="40% - 强调文字颜色 4 2 6 4" xfId="17584"/>
    <cellStyle name="40% - 强调文字颜色 4 2 6 4 2" xfId="17585"/>
    <cellStyle name="40% - 强调文字颜色 4 2 6 4 2 2" xfId="17586"/>
    <cellStyle name="40% - 强调文字颜色 4 2 6 4 2 3" xfId="17589"/>
    <cellStyle name="40% - 强调文字颜色 4 2 6 4 3" xfId="17590"/>
    <cellStyle name="40% - 强调文字颜色 4 2 6 4 4" xfId="17591"/>
    <cellStyle name="40% - 强调文字颜色 4 2 6 5" xfId="17592"/>
    <cellStyle name="40% - 强调文字颜色 4 2 6 5 2" xfId="17593"/>
    <cellStyle name="40% - 强调文字颜色 4 2 6 5 3" xfId="17594"/>
    <cellStyle name="40% - 强调文字颜色 4 2 6 6" xfId="17595"/>
    <cellStyle name="40% - 强调文字颜色 4 2 6 7" xfId="17596"/>
    <cellStyle name="40% - 强调文字颜色 4 2 7" xfId="17597"/>
    <cellStyle name="40% - 强调文字颜色 4 2 7 2" xfId="3511"/>
    <cellStyle name="40% - 强调文字颜色 4 2 7 2 2" xfId="10356"/>
    <cellStyle name="40% - 强调文字颜色 4 2 7 2 3" xfId="10358"/>
    <cellStyle name="40% - 强调文字颜色 4 2 7 3" xfId="17598"/>
    <cellStyle name="40% - 强调文字颜色 4 2 7 4" xfId="17599"/>
    <cellStyle name="40% - 强调文字颜色 4 2 8" xfId="17600"/>
    <cellStyle name="40% - 强调文字颜色 4 2 8 2" xfId="17601"/>
    <cellStyle name="40% - 强调文字颜色 4 2 8 2 2" xfId="10377"/>
    <cellStyle name="40% - 强调文字颜色 4 2 8 2 3" xfId="17602"/>
    <cellStyle name="40% - 强调文字颜色 4 2 8 3" xfId="17603"/>
    <cellStyle name="40% - 强调文字颜色 4 2 8 4" xfId="17604"/>
    <cellStyle name="40% - 强调文字颜色 4 2 9" xfId="17605"/>
    <cellStyle name="40% - 强调文字颜色 4 2 9 2" xfId="17606"/>
    <cellStyle name="40% - 强调文字颜色 4 2 9 2 2" xfId="17607"/>
    <cellStyle name="40% - 强调文字颜色 4 2 9 2 3" xfId="17609"/>
    <cellStyle name="40% - 强调文字颜色 4 2 9 3" xfId="17610"/>
    <cellStyle name="40% - 强调文字颜色 4 2 9 4" xfId="17611"/>
    <cellStyle name="40% - 强调文字颜色 4 2_11" xfId="17613"/>
    <cellStyle name="40% - 强调文字颜色 4 3" xfId="17614"/>
    <cellStyle name="40% - 强调文字颜色 4 3 10" xfId="17615"/>
    <cellStyle name="40% - 强调文字颜色 4 3 10 2" xfId="17620"/>
    <cellStyle name="40% - 强调文字颜色 4 3 10 2 2" xfId="17018"/>
    <cellStyle name="40% - 强调文字颜色 4 3 10 2 3" xfId="17023"/>
    <cellStyle name="40% - 强调文字颜色 4 3 10 3" xfId="17623"/>
    <cellStyle name="40% - 强调文字颜色 4 3 10 4" xfId="17624"/>
    <cellStyle name="40% - 强调文字颜色 4 3 11" xfId="17625"/>
    <cellStyle name="40% - 强调文字颜色 4 3 11 2" xfId="17628"/>
    <cellStyle name="40% - 强调文字颜色 4 3 11 2 2" xfId="7309"/>
    <cellStyle name="40% - 强调文字颜色 4 3 11 2 3" xfId="7314"/>
    <cellStyle name="40% - 强调文字颜色 4 3 11 3" xfId="17630"/>
    <cellStyle name="40% - 强调文字颜色 4 3 11 4" xfId="17632"/>
    <cellStyle name="40% - 强调文字颜色 4 3 12" xfId="17633"/>
    <cellStyle name="40% - 强调文字颜色 4 3 12 2" xfId="17634"/>
    <cellStyle name="40% - 强调文字颜色 4 3 12 2 2" xfId="11134"/>
    <cellStyle name="40% - 强调文字颜色 4 3 12 2 3" xfId="11137"/>
    <cellStyle name="40% - 强调文字颜色 4 3 12 3" xfId="17635"/>
    <cellStyle name="40% - 强调文字颜色 4 3 12 4" xfId="17636"/>
    <cellStyle name="40% - 强调文字颜色 4 3 13" xfId="17637"/>
    <cellStyle name="40% - 强调文字颜色 4 3 13 2" xfId="17638"/>
    <cellStyle name="40% - 强调文字颜色 4 3 13 2 2" xfId="11150"/>
    <cellStyle name="40% - 强调文字颜色 4 3 13 2 3" xfId="17640"/>
    <cellStyle name="40% - 强调文字颜色 4 3 13 3" xfId="17642"/>
    <cellStyle name="40% - 强调文字颜色 4 3 13 4" xfId="17644"/>
    <cellStyle name="40% - 强调文字颜色 4 3 14" xfId="17645"/>
    <cellStyle name="40% - 强调文字颜色 4 3 14 2" xfId="17646"/>
    <cellStyle name="40% - 强调文字颜色 4 3 14 2 2" xfId="11156"/>
    <cellStyle name="40% - 强调文字颜色 4 3 14 2 3" xfId="17648"/>
    <cellStyle name="40% - 强调文字颜色 4 3 14 3" xfId="17649"/>
    <cellStyle name="40% - 强调文字颜色 4 3 14 4" xfId="17650"/>
    <cellStyle name="40% - 强调文字颜色 4 3 15" xfId="17651"/>
    <cellStyle name="40% - 强调文字颜色 4 3 15 2" xfId="16883"/>
    <cellStyle name="40% - 强调文字颜色 4 3 15 3" xfId="17652"/>
    <cellStyle name="40% - 强调文字颜色 4 3 16" xfId="17654"/>
    <cellStyle name="40% - 强调文字颜色 4 3 17" xfId="17656"/>
    <cellStyle name="40% - 强调文字颜色 4 3 2" xfId="5647"/>
    <cellStyle name="40% - 强调文字颜色 4 3 2 10" xfId="17657"/>
    <cellStyle name="40% - 强调文字颜色 4 3 2 2" xfId="17658"/>
    <cellStyle name="40% - 强调文字颜色 4 3 2 2 2" xfId="17660"/>
    <cellStyle name="40% - 强调文字颜色 4 3 2 2 2 2" xfId="17661"/>
    <cellStyle name="40% - 强调文字颜色 4 3 2 2 2 2 2" xfId="17662"/>
    <cellStyle name="40% - 强调文字颜色 4 3 2 2 2 2 2 2" xfId="9533"/>
    <cellStyle name="40% - 强调文字颜色 4 3 2 2 2 2 2 3" xfId="17663"/>
    <cellStyle name="40% - 强调文字颜色 4 3 2 2 2 2 3" xfId="17664"/>
    <cellStyle name="40% - 强调文字颜色 4 3 2 2 2 2 4" xfId="17665"/>
    <cellStyle name="40% - 强调文字颜色 4 3 2 2 2 3" xfId="17666"/>
    <cellStyle name="40% - 强调文字颜色 4 3 2 2 2 3 2" xfId="6398"/>
    <cellStyle name="40% - 强调文字颜色 4 3 2 2 2 3 2 2" xfId="17668"/>
    <cellStyle name="40% - 强调文字颜色 4 3 2 2 2 3 2 3" xfId="17669"/>
    <cellStyle name="40% - 强调文字颜色 4 3 2 2 2 3 3" xfId="17670"/>
    <cellStyle name="40% - 强调文字颜色 4 3 2 2 2 3 4" xfId="17671"/>
    <cellStyle name="40% - 强调文字颜色 4 3 2 2 2 4" xfId="17672"/>
    <cellStyle name="40% - 强调文字颜色 4 3 2 2 2 4 2" xfId="17673"/>
    <cellStyle name="40% - 强调文字颜色 4 3 2 2 2 4 2 2" xfId="17674"/>
    <cellStyle name="40% - 强调文字颜色 4 3 2 2 2 4 2 3" xfId="17675"/>
    <cellStyle name="40% - 强调文字颜色 4 3 2 2 2 4 3" xfId="17676"/>
    <cellStyle name="40% - 强调文字颜色 4 3 2 2 2 4 4" xfId="17677"/>
    <cellStyle name="40% - 强调文字颜色 4 3 2 2 2 5" xfId="17678"/>
    <cellStyle name="40% - 强调文字颜色 4 3 2 2 2 5 2" xfId="17679"/>
    <cellStyle name="40% - 强调文字颜色 4 3 2 2 2 5 3" xfId="17680"/>
    <cellStyle name="40% - 强调文字颜色 4 3 2 2 2 6" xfId="17683"/>
    <cellStyle name="40% - 强调文字颜色 4 3 2 2 2 7" xfId="17686"/>
    <cellStyle name="40% - 强调文字颜色 4 3 2 2 3" xfId="17687"/>
    <cellStyle name="40% - 强调文字颜色 4 3 2 2 3 2" xfId="3396"/>
    <cellStyle name="40% - 强调文字颜色 4 3 2 2 3 2 2" xfId="17688"/>
    <cellStyle name="40% - 强调文字颜色 4 3 2 2 3 2 3" xfId="17689"/>
    <cellStyle name="40% - 强调文字颜色 4 3 2 2 3 3" xfId="17690"/>
    <cellStyle name="40% - 强调文字颜色 4 3 2 2 3 4" xfId="17691"/>
    <cellStyle name="40% - 强调文字颜色 4 3 2 2 4" xfId="17692"/>
    <cellStyle name="40% - 强调文字颜色 4 3 2 2 4 2" xfId="17693"/>
    <cellStyle name="40% - 强调文字颜色 4 3 2 2 4 2 2" xfId="17694"/>
    <cellStyle name="40% - 强调文字颜色 4 3 2 2 4 2 3" xfId="17695"/>
    <cellStyle name="40% - 强调文字颜色 4 3 2 2 4 3" xfId="17696"/>
    <cellStyle name="40% - 强调文字颜色 4 3 2 2 4 4" xfId="17697"/>
    <cellStyle name="40% - 强调文字颜色 4 3 2 2 5" xfId="12760"/>
    <cellStyle name="40% - 强调文字颜色 4 3 2 2 5 2" xfId="17699"/>
    <cellStyle name="40% - 强调文字颜色 4 3 2 2 5 2 2" xfId="17701"/>
    <cellStyle name="40% - 强调文字颜色 4 3 2 2 5 2 3" xfId="17702"/>
    <cellStyle name="40% - 强调文字颜色 4 3 2 2 5 3" xfId="17704"/>
    <cellStyle name="40% - 强调文字颜色 4 3 2 2 5 4" xfId="17706"/>
    <cellStyle name="40% - 强调文字颜色 4 3 2 2 6" xfId="12762"/>
    <cellStyle name="40% - 强调文字颜色 4 3 2 2 6 2" xfId="17708"/>
    <cellStyle name="40% - 强调文字颜色 4 3 2 2 6 2 2" xfId="17710"/>
    <cellStyle name="40% - 强调文字颜色 4 3 2 2 6 2 3" xfId="17711"/>
    <cellStyle name="40% - 强调文字颜色 4 3 2 2 6 3" xfId="17713"/>
    <cellStyle name="40% - 强调文字颜色 4 3 2 2 6 4" xfId="17715"/>
    <cellStyle name="40% - 强调文字颜色 4 3 2 2 7" xfId="17716"/>
    <cellStyle name="40% - 强调文字颜色 4 3 2 2 7 2" xfId="17718"/>
    <cellStyle name="40% - 强调文字颜色 4 3 2 2 7 3" xfId="17720"/>
    <cellStyle name="40% - 强调文字颜色 4 3 2 2 8" xfId="4003"/>
    <cellStyle name="40% - 强调文字颜色 4 3 2 2 9" xfId="4013"/>
    <cellStyle name="40% - 强调文字颜色 4 3 2 3" xfId="17721"/>
    <cellStyle name="40% - 强调文字颜色 4 3 2 3 2" xfId="17722"/>
    <cellStyle name="40% - 强调文字颜色 4 3 2 3 2 2" xfId="17723"/>
    <cellStyle name="40% - 强调文字颜色 4 3 2 3 2 2 2" xfId="17724"/>
    <cellStyle name="40% - 强调文字颜色 4 3 2 3 2 2 2 2" xfId="11276"/>
    <cellStyle name="40% - 强调文字颜色 4 3 2 3 2 2 2 3" xfId="17725"/>
    <cellStyle name="40% - 强调文字颜色 4 3 2 3 2 2 3" xfId="17726"/>
    <cellStyle name="40% - 强调文字颜色 4 3 2 3 2 2 4" xfId="3866"/>
    <cellStyle name="40% - 强调文字颜色 4 3 2 3 2 3" xfId="17729"/>
    <cellStyle name="40% - 强调文字颜色 4 3 2 3 2 3 2" xfId="17730"/>
    <cellStyle name="40% - 强调文字颜色 4 3 2 3 2 3 3" xfId="17731"/>
    <cellStyle name="40% - 强调文字颜色 4 3 2 3 2 4" xfId="17734"/>
    <cellStyle name="40% - 强调文字颜色 4 3 2 3 2 5" xfId="17735"/>
    <cellStyle name="40% - 强调文字颜色 4 3 2 3 3" xfId="17736"/>
    <cellStyle name="40% - 强调文字颜色 4 3 2 3 3 2" xfId="17738"/>
    <cellStyle name="40% - 强调文字颜色 4 3 2 3 3 2 2" xfId="17739"/>
    <cellStyle name="40% - 强调文字颜色 4 3 2 3 3 2 3" xfId="17740"/>
    <cellStyle name="40% - 强调文字颜色 4 3 2 3 3 3" xfId="17742"/>
    <cellStyle name="40% - 强调文字颜色 4 3 2 3 3 4" xfId="17743"/>
    <cellStyle name="40% - 强调文字颜色 4 3 2 3 4" xfId="17744"/>
    <cellStyle name="40% - 强调文字颜色 4 3 2 3 4 2" xfId="17745"/>
    <cellStyle name="40% - 强调文字颜色 4 3 2 3 4 2 2" xfId="17746"/>
    <cellStyle name="40% - 强调文字颜色 4 3 2 3 4 2 3" xfId="17747"/>
    <cellStyle name="40% - 强调文字颜色 4 3 2 3 4 3" xfId="17749"/>
    <cellStyle name="40% - 强调文字颜色 4 3 2 3 4 4" xfId="17750"/>
    <cellStyle name="40% - 强调文字颜色 4 3 2 3 5" xfId="17751"/>
    <cellStyle name="40% - 强调文字颜色 4 3 2 3 5 2" xfId="17753"/>
    <cellStyle name="40% - 强调文字颜色 4 3 2 3 5 3" xfId="17754"/>
    <cellStyle name="40% - 强调文字颜色 4 3 2 3 6" xfId="17755"/>
    <cellStyle name="40% - 强调文字颜色 4 3 2 3 7" xfId="17757"/>
    <cellStyle name="40% - 强调文字颜色 4 3 2 4" xfId="17758"/>
    <cellStyle name="40% - 强调文字颜色 4 3 2 4 2" xfId="17759"/>
    <cellStyle name="40% - 强调文字颜色 4 3 2 4 2 2" xfId="17760"/>
    <cellStyle name="40% - 强调文字颜色 4 3 2 4 2 2 2" xfId="14127"/>
    <cellStyle name="40% - 强调文字颜色 4 3 2 4 2 2 3" xfId="17761"/>
    <cellStyle name="40% - 强调文字颜色 4 3 2 4 2 3" xfId="17763"/>
    <cellStyle name="40% - 强调文字颜色 4 3 2 4 2 4" xfId="17765"/>
    <cellStyle name="40% - 强调文字颜色 4 3 2 4 3" xfId="17767"/>
    <cellStyle name="40% - 强调文字颜色 4 3 2 4 3 2" xfId="17768"/>
    <cellStyle name="40% - 强调文字颜色 4 3 2 4 3 3" xfId="17769"/>
    <cellStyle name="40% - 强调文字颜色 4 3 2 4 4" xfId="17771"/>
    <cellStyle name="40% - 强调文字颜色 4 3 2 4 5" xfId="17772"/>
    <cellStyle name="40% - 强调文字颜色 4 3 2 5" xfId="17774"/>
    <cellStyle name="40% - 强调文字颜色 4 3 2 5 2" xfId="17776"/>
    <cellStyle name="40% - 强调文字颜色 4 3 2 5 2 2" xfId="17779"/>
    <cellStyle name="40% - 强调文字颜色 4 3 2 5 2 3" xfId="17781"/>
    <cellStyle name="40% - 强调文字颜色 4 3 2 5 3" xfId="17783"/>
    <cellStyle name="40% - 强调文字颜色 4 3 2 5 4" xfId="17785"/>
    <cellStyle name="40% - 强调文字颜色 4 3 2 6" xfId="17788"/>
    <cellStyle name="40% - 强调文字颜色 4 3 2 6 2" xfId="17790"/>
    <cellStyle name="40% - 强调文字颜色 4 3 2 6 2 2" xfId="17793"/>
    <cellStyle name="40% - 强调文字颜色 4 3 2 6 2 3" xfId="17796"/>
    <cellStyle name="40% - 强调文字颜色 4 3 2 6 3" xfId="17798"/>
    <cellStyle name="40% - 强调文字颜色 4 3 2 6 4" xfId="17800"/>
    <cellStyle name="40% - 强调文字颜色 4 3 2 7" xfId="17802"/>
    <cellStyle name="40% - 强调文字颜色 4 3 2 7 2" xfId="17803"/>
    <cellStyle name="40% - 强调文字颜色 4 3 2 7 2 2" xfId="17805"/>
    <cellStyle name="40% - 强调文字颜色 4 3 2 7 2 3" xfId="17807"/>
    <cellStyle name="40% - 强调文字颜色 4 3 2 7 3" xfId="17808"/>
    <cellStyle name="40% - 强调文字颜色 4 3 2 7 4" xfId="17809"/>
    <cellStyle name="40% - 强调文字颜色 4 3 2 8" xfId="5010"/>
    <cellStyle name="40% - 强调文字颜色 4 3 2 8 2" xfId="6623"/>
    <cellStyle name="40% - 强调文字颜色 4 3 2 8 3" xfId="3103"/>
    <cellStyle name="40% - 强调文字颜色 4 3 2 9" xfId="6478"/>
    <cellStyle name="40% - 强调文字颜色 4 3 2_11" xfId="17810"/>
    <cellStyle name="40% - 强调文字颜色 4 3 3" xfId="17811"/>
    <cellStyle name="40% - 强调文字颜色 4 3 3 10" xfId="17812"/>
    <cellStyle name="40% - 强调文字颜色 4 3 3 2" xfId="17813"/>
    <cellStyle name="40% - 强调文字颜色 4 3 3 2 2" xfId="17815"/>
    <cellStyle name="40% - 强调文字颜色 4 3 3 2 2 2" xfId="17816"/>
    <cellStyle name="40% - 强调文字颜色 4 3 3 2 2 2 2" xfId="17817"/>
    <cellStyle name="40% - 强调文字颜色 4 3 3 2 2 2 2 2" xfId="17818"/>
    <cellStyle name="40% - 强调文字颜色 4 3 3 2 2 2 2 3" xfId="17819"/>
    <cellStyle name="40% - 强调文字颜色 4 3 3 2 2 2 3" xfId="17820"/>
    <cellStyle name="40% - 强调文字颜色 4 3 3 2 2 2 4" xfId="17821"/>
    <cellStyle name="40% - 强调文字颜色 4 3 3 2 2 3" xfId="17822"/>
    <cellStyle name="40% - 强调文字颜色 4 3 3 2 2 3 2" xfId="17823"/>
    <cellStyle name="40% - 强调文字颜色 4 3 3 2 2 3 2 2" xfId="17824"/>
    <cellStyle name="40% - 强调文字颜色 4 3 3 2 2 3 2 3" xfId="17825"/>
    <cellStyle name="40% - 强调文字颜色 4 3 3 2 2 3 3" xfId="17827"/>
    <cellStyle name="40% - 强调文字颜色 4 3 3 2 2 3 4" xfId="17829"/>
    <cellStyle name="40% - 强调文字颜色 4 3 3 2 2 4" xfId="4165"/>
    <cellStyle name="40% - 强调文字颜色 4 3 3 2 2 4 2" xfId="4167"/>
    <cellStyle name="40% - 强调文字颜色 4 3 3 2 2 4 2 2" xfId="17830"/>
    <cellStyle name="40% - 强调文字颜色 4 3 3 2 2 4 2 3" xfId="17831"/>
    <cellStyle name="40% - 强调文字颜色 4 3 3 2 2 4 3" xfId="4169"/>
    <cellStyle name="40% - 强调文字颜色 4 3 3 2 2 4 4" xfId="17832"/>
    <cellStyle name="40% - 强调文字颜色 4 3 3 2 2 5" xfId="4171"/>
    <cellStyle name="40% - 强调文字颜色 4 3 3 2 2 5 2" xfId="17833"/>
    <cellStyle name="40% - 强调文字颜色 4 3 3 2 2 5 3" xfId="17834"/>
    <cellStyle name="40% - 强调文字颜色 4 3 3 2 2 6" xfId="4175"/>
    <cellStyle name="40% - 强调文字颜色 4 3 3 2 2 7" xfId="17838"/>
    <cellStyle name="40% - 强调文字颜色 4 3 3 2 3" xfId="17839"/>
    <cellStyle name="40% - 强调文字颜色 4 3 3 2 3 2" xfId="17840"/>
    <cellStyle name="40% - 强调文字颜色 4 3 3 2 3 2 2" xfId="17841"/>
    <cellStyle name="40% - 强调文字颜色 4 3 3 2 3 2 3" xfId="17842"/>
    <cellStyle name="40% - 强调文字颜色 4 3 3 2 3 3" xfId="17843"/>
    <cellStyle name="40% - 强调文字颜色 4 3 3 2 3 4" xfId="2857"/>
    <cellStyle name="40% - 强调文字颜色 4 3 3 2 4" xfId="17844"/>
    <cellStyle name="40% - 强调文字颜色 4 3 3 2 4 2" xfId="17845"/>
    <cellStyle name="40% - 强调文字颜色 4 3 3 2 4 2 2" xfId="17847"/>
    <cellStyle name="40% - 强调文字颜色 4 3 3 2 4 2 3" xfId="17848"/>
    <cellStyle name="40% - 强调文字颜色 4 3 3 2 4 3" xfId="17849"/>
    <cellStyle name="40% - 强调文字颜色 4 3 3 2 4 4" xfId="4182"/>
    <cellStyle name="40% - 强调文字颜色 4 3 3 2 5" xfId="12771"/>
    <cellStyle name="40% - 强调文字颜色 4 3 3 2 5 2" xfId="17850"/>
    <cellStyle name="40% - 强调文字颜色 4 3 3 2 5 2 2" xfId="17852"/>
    <cellStyle name="40% - 强调文字颜色 4 3 3 2 5 2 3" xfId="17853"/>
    <cellStyle name="40% - 强调文字颜色 4 3 3 2 5 3" xfId="17854"/>
    <cellStyle name="40% - 强调文字颜色 4 3 3 2 5 4" xfId="4191"/>
    <cellStyle name="40% - 强调文字颜色 4 3 3 2 6" xfId="12774"/>
    <cellStyle name="40% - 强调文字颜色 4 3 3 2 6 2" xfId="17855"/>
    <cellStyle name="40% - 强调文字颜色 4 3 3 2 6 2 2" xfId="17857"/>
    <cellStyle name="40% - 强调文字颜色 4 3 3 2 6 2 3" xfId="17858"/>
    <cellStyle name="40% - 强调文字颜色 4 3 3 2 6 3" xfId="17859"/>
    <cellStyle name="40% - 强调文字颜色 4 3 3 2 6 4" xfId="4203"/>
    <cellStyle name="40% - 强调文字颜色 4 3 3 2 7" xfId="17860"/>
    <cellStyle name="40% - 强调文字颜色 4 3 3 2 7 2" xfId="17861"/>
    <cellStyle name="40% - 强调文字颜色 4 3 3 2 7 3" xfId="17862"/>
    <cellStyle name="40% - 强调文字颜色 4 3 3 2 8" xfId="4058"/>
    <cellStyle name="40% - 强调文字颜色 4 3 3 2 9" xfId="4063"/>
    <cellStyle name="40% - 强调文字颜色 4 3 3 3" xfId="17863"/>
    <cellStyle name="40% - 强调文字颜色 4 3 3 3 2" xfId="17864"/>
    <cellStyle name="40% - 强调文字颜色 4 3 3 3 2 2" xfId="17865"/>
    <cellStyle name="40% - 强调文字颜色 4 3 3 3 2 2 2" xfId="15679"/>
    <cellStyle name="40% - 强调文字颜色 4 3 3 3 2 2 2 2" xfId="17866"/>
    <cellStyle name="40% - 强调文字颜色 4 3 3 3 2 2 2 3" xfId="17867"/>
    <cellStyle name="40% - 强调文字颜色 4 3 3 3 2 2 3" xfId="17868"/>
    <cellStyle name="40% - 强调文字颜色 4 3 3 3 2 2 4" xfId="1957"/>
    <cellStyle name="40% - 强调文字颜色 4 3 3 3 2 3" xfId="17869"/>
    <cellStyle name="40% - 强调文字颜色 4 3 3 3 2 3 2" xfId="15690"/>
    <cellStyle name="40% - 强调文字颜色 4 3 3 3 2 3 3" xfId="17870"/>
    <cellStyle name="40% - 强调文字颜色 4 3 3 3 2 4" xfId="4277"/>
    <cellStyle name="40% - 强调文字颜色 4 3 3 3 2 5" xfId="4284"/>
    <cellStyle name="40% - 强调文字颜色 4 3 3 3 3" xfId="17871"/>
    <cellStyle name="40% - 强调文字颜色 4 3 3 3 3 2" xfId="17872"/>
    <cellStyle name="40% - 强调文字颜色 4 3 3 3 3 2 2" xfId="17873"/>
    <cellStyle name="40% - 强调文字颜色 4 3 3 3 3 2 3" xfId="17874"/>
    <cellStyle name="40% - 强调文字颜色 4 3 3 3 3 3" xfId="17875"/>
    <cellStyle name="40% - 强调文字颜色 4 3 3 3 3 4" xfId="4289"/>
    <cellStyle name="40% - 强调文字颜色 4 3 3 3 4" xfId="17876"/>
    <cellStyle name="40% - 强调文字颜色 4 3 3 3 4 2" xfId="17877"/>
    <cellStyle name="40% - 强调文字颜色 4 3 3 3 4 2 2" xfId="17878"/>
    <cellStyle name="40% - 强调文字颜色 4 3 3 3 4 2 3" xfId="17879"/>
    <cellStyle name="40% - 强调文字颜色 4 3 3 3 4 3" xfId="17880"/>
    <cellStyle name="40% - 强调文字颜色 4 3 3 3 4 4" xfId="4294"/>
    <cellStyle name="40% - 强调文字颜色 4 3 3 3 5" xfId="17881"/>
    <cellStyle name="40% - 强调文字颜色 4 3 3 3 5 2" xfId="17882"/>
    <cellStyle name="40% - 强调文字颜色 4 3 3 3 5 3" xfId="17883"/>
    <cellStyle name="40% - 强调文字颜色 4 3 3 3 6" xfId="17884"/>
    <cellStyle name="40% - 强调文字颜色 4 3 3 3 7" xfId="17886"/>
    <cellStyle name="40% - 强调文字颜色 4 3 3 4" xfId="2314"/>
    <cellStyle name="40% - 强调文字颜色 4 3 3 4 2" xfId="17887"/>
    <cellStyle name="40% - 强调文字颜色 4 3 3 4 2 2" xfId="17888"/>
    <cellStyle name="40% - 强调文字颜色 4 3 3 4 2 2 2" xfId="17889"/>
    <cellStyle name="40% - 强调文字颜色 4 3 3 4 2 2 3" xfId="17890"/>
    <cellStyle name="40% - 强调文字颜色 4 3 3 4 2 3" xfId="17891"/>
    <cellStyle name="40% - 强调文字颜色 4 3 3 4 2 4" xfId="4336"/>
    <cellStyle name="40% - 强调文字颜色 4 3 3 4 3" xfId="17893"/>
    <cellStyle name="40% - 强调文字颜色 4 3 3 4 3 2" xfId="17894"/>
    <cellStyle name="40% - 强调文字颜色 4 3 3 4 3 3" xfId="17895"/>
    <cellStyle name="40% - 强调文字颜色 4 3 3 4 4" xfId="17897"/>
    <cellStyle name="40% - 强调文字颜色 4 3 3 4 5" xfId="11043"/>
    <cellStyle name="40% - 强调文字颜色 4 3 3 5" xfId="2316"/>
    <cellStyle name="40% - 强调文字颜色 4 3 3 5 2" xfId="17898"/>
    <cellStyle name="40% - 强调文字颜色 4 3 3 5 2 2" xfId="17901"/>
    <cellStyle name="40% - 强调文字颜色 4 3 3 5 2 3" xfId="17903"/>
    <cellStyle name="40% - 强调文字颜色 4 3 3 5 3" xfId="17904"/>
    <cellStyle name="40% - 强调文字颜色 4 3 3 5 4" xfId="17905"/>
    <cellStyle name="40% - 强调文字颜色 4 3 3 6" xfId="17907"/>
    <cellStyle name="40% - 强调文字颜色 4 3 3 6 2" xfId="17909"/>
    <cellStyle name="40% - 强调文字颜色 4 3 3 6 2 2" xfId="17911"/>
    <cellStyle name="40% - 强调文字颜色 4 3 3 6 2 3" xfId="17913"/>
    <cellStyle name="40% - 强调文字颜色 4 3 3 6 3" xfId="17915"/>
    <cellStyle name="40% - 强调文字颜色 4 3 3 6 4" xfId="17917"/>
    <cellStyle name="40% - 强调文字颜色 4 3 3 7" xfId="17919"/>
    <cellStyle name="40% - 强调文字颜色 4 3 3 7 2" xfId="17921"/>
    <cellStyle name="40% - 强调文字颜色 4 3 3 7 2 2" xfId="17922"/>
    <cellStyle name="40% - 强调文字颜色 4 3 3 7 2 3" xfId="17923"/>
    <cellStyle name="40% - 强调文字颜色 4 3 3 7 3" xfId="17925"/>
    <cellStyle name="40% - 强调文字颜色 4 3 3 7 4" xfId="17926"/>
    <cellStyle name="40% - 强调文字颜色 4 3 3 8" xfId="6628"/>
    <cellStyle name="40% - 强调文字颜色 4 3 3 8 2" xfId="5210"/>
    <cellStyle name="40% - 强调文字颜色 4 3 3 8 3" xfId="3166"/>
    <cellStyle name="40% - 强调文字颜色 4 3 3 9" xfId="6630"/>
    <cellStyle name="40% - 强调文字颜色 4 3 3_11" xfId="17927"/>
    <cellStyle name="40% - 强调文字颜色 4 3 4" xfId="17928"/>
    <cellStyle name="40% - 强调文字颜色 4 3 4 2" xfId="17929"/>
    <cellStyle name="40% - 强调文字颜色 4 3 4 2 2" xfId="17930"/>
    <cellStyle name="40% - 强调文字颜色 4 3 4 2 2 2" xfId="14800"/>
    <cellStyle name="40% - 强调文字颜色 4 3 4 2 2 2 2" xfId="17931"/>
    <cellStyle name="40% - 强调文字颜色 4 3 4 2 2 2 3" xfId="17932"/>
    <cellStyle name="40% - 强调文字颜色 4 3 4 2 2 3" xfId="14802"/>
    <cellStyle name="40% - 强调文字颜色 4 3 4 2 2 4" xfId="6047"/>
    <cellStyle name="40% - 强调文字颜色 4 3 4 2 3" xfId="17933"/>
    <cellStyle name="40% - 强调文字颜色 4 3 4 2 3 2" xfId="17934"/>
    <cellStyle name="40% - 强调文字颜色 4 3 4 2 3 2 2" xfId="17935"/>
    <cellStyle name="40% - 强调文字颜色 4 3 4 2 3 2 3" xfId="17936"/>
    <cellStyle name="40% - 强调文字颜色 4 3 4 2 3 3" xfId="17937"/>
    <cellStyle name="40% - 强调文字颜色 4 3 4 2 3 4" xfId="6057"/>
    <cellStyle name="40% - 强调文字颜色 4 3 4 2 4" xfId="17938"/>
    <cellStyle name="40% - 强调文字颜色 4 3 4 2 4 2" xfId="17941"/>
    <cellStyle name="40% - 强调文字颜色 4 3 4 2 4 2 2" xfId="17942"/>
    <cellStyle name="40% - 强调文字颜色 4 3 4 2 4 2 3" xfId="17943"/>
    <cellStyle name="40% - 强调文字颜色 4 3 4 2 4 3" xfId="8825"/>
    <cellStyle name="40% - 强调文字颜色 4 3 4 2 4 4" xfId="670"/>
    <cellStyle name="40% - 强调文字颜色 4 3 4 2 5" xfId="17944"/>
    <cellStyle name="40% - 强调文字颜色 4 3 4 2 5 2" xfId="17071"/>
    <cellStyle name="40% - 强调文字颜色 4 3 4 2 5 3" xfId="17947"/>
    <cellStyle name="40% - 强调文字颜色 4 3 4 2 6" xfId="17948"/>
    <cellStyle name="40% - 强调文字颜色 4 3 4 2 7" xfId="17949"/>
    <cellStyle name="40% - 强调文字颜色 4 3 4 3" xfId="17950"/>
    <cellStyle name="40% - 强调文字颜色 4 3 4 3 2" xfId="17952"/>
    <cellStyle name="40% - 强调文字颜色 4 3 4 3 2 2" xfId="17955"/>
    <cellStyle name="40% - 强调文字颜色 4 3 4 3 2 3" xfId="17958"/>
    <cellStyle name="40% - 强调文字颜色 4 3 4 3 3" xfId="17959"/>
    <cellStyle name="40% - 强调文字颜色 4 3 4 3 4" xfId="17960"/>
    <cellStyle name="40% - 强调文字颜色 4 3 4 4" xfId="17961"/>
    <cellStyle name="40% - 强调文字颜色 4 3 4 4 2" xfId="17962"/>
    <cellStyle name="40% - 强调文字颜色 4 3 4 4 2 2" xfId="17964"/>
    <cellStyle name="40% - 强调文字颜色 4 3 4 4 2 3" xfId="17966"/>
    <cellStyle name="40% - 强调文字颜色 4 3 4 4 3" xfId="17968"/>
    <cellStyle name="40% - 强调文字颜色 4 3 4 4 4" xfId="17970"/>
    <cellStyle name="40% - 强调文字颜色 4 3 4 5" xfId="17971"/>
    <cellStyle name="40% - 强调文字颜色 4 3 4 5 2" xfId="17972"/>
    <cellStyle name="40% - 强调文字颜色 4 3 4 5 2 2" xfId="17973"/>
    <cellStyle name="40% - 强调文字颜色 4 3 4 5 2 3" xfId="12350"/>
    <cellStyle name="40% - 强调文字颜色 4 3 4 5 3" xfId="17974"/>
    <cellStyle name="40% - 强调文字颜色 4 3 4 5 4" xfId="17975"/>
    <cellStyle name="40% - 强调文字颜色 4 3 4 6" xfId="17976"/>
    <cellStyle name="40% - 强调文字颜色 4 3 4 6 2" xfId="17978"/>
    <cellStyle name="40% - 强调文字颜色 4 3 4 6 2 2" xfId="17161"/>
    <cellStyle name="40% - 强调文字颜色 4 3 4 6 2 3" xfId="12386"/>
    <cellStyle name="40% - 强调文字颜色 4 3 4 6 3" xfId="17980"/>
    <cellStyle name="40% - 强调文字颜色 4 3 4 6 4" xfId="17982"/>
    <cellStyle name="40% - 强调文字颜色 4 3 4 7" xfId="7904"/>
    <cellStyle name="40% - 强调文字颜色 4 3 4 7 2" xfId="7907"/>
    <cellStyle name="40% - 强调文字颜色 4 3 4 7 3" xfId="7913"/>
    <cellStyle name="40% - 强调文字颜色 4 3 4 8" xfId="6635"/>
    <cellStyle name="40% - 强调文字颜色 4 3 4 9" xfId="4317"/>
    <cellStyle name="40% - 强调文字颜色 4 3 5" xfId="17983"/>
    <cellStyle name="40% - 强调文字颜色 4 3 5 2" xfId="17984"/>
    <cellStyle name="40% - 强调文字颜色 4 3 5 2 2" xfId="17985"/>
    <cellStyle name="40% - 强调文字颜色 4 3 5 2 2 2" xfId="14997"/>
    <cellStyle name="40% - 强调文字颜色 4 3 5 2 2 2 2" xfId="17986"/>
    <cellStyle name="40% - 强调文字颜色 4 3 5 2 2 2 3" xfId="17987"/>
    <cellStyle name="40% - 强调文字颜色 4 3 5 2 2 3" xfId="15001"/>
    <cellStyle name="40% - 强调文字颜色 4 3 5 2 2 4" xfId="7008"/>
    <cellStyle name="40% - 强调文字颜色 4 3 5 2 3" xfId="17988"/>
    <cellStyle name="40% - 强调文字颜色 4 3 5 2 3 2" xfId="17989"/>
    <cellStyle name="40% - 强调文字颜色 4 3 5 2 3 3" xfId="17990"/>
    <cellStyle name="40% - 强调文字颜色 4 3 5 2 4" xfId="17991"/>
    <cellStyle name="40% - 强调文字颜色 4 3 5 2 5" xfId="17994"/>
    <cellStyle name="40% - 强调文字颜色 4 3 5 3" xfId="17996"/>
    <cellStyle name="40% - 强调文字颜色 4 3 5 3 2" xfId="17997"/>
    <cellStyle name="40% - 强调文字颜色 4 3 5 3 2 2" xfId="17998"/>
    <cellStyle name="40% - 强调文字颜色 4 3 5 3 2 3" xfId="18000"/>
    <cellStyle name="40% - 强调文字颜色 4 3 5 3 3" xfId="18001"/>
    <cellStyle name="40% - 强调文字颜色 4 3 5 3 4" xfId="18002"/>
    <cellStyle name="40% - 强调文字颜色 4 3 5 4" xfId="18003"/>
    <cellStyle name="40% - 强调文字颜色 4 3 5 4 2" xfId="18004"/>
    <cellStyle name="40% - 强调文字颜色 4 3 5 4 2 2" xfId="18005"/>
    <cellStyle name="40% - 强调文字颜色 4 3 5 4 2 3" xfId="18006"/>
    <cellStyle name="40% - 强调文字颜色 4 3 5 4 3" xfId="18008"/>
    <cellStyle name="40% - 强调文字颜色 4 3 5 4 4" xfId="18010"/>
    <cellStyle name="40% - 强调文字颜色 4 3 5 5" xfId="18011"/>
    <cellStyle name="40% - 强调文字颜色 4 3 5 5 2" xfId="18012"/>
    <cellStyle name="40% - 强调文字颜色 4 3 5 5 3" xfId="18013"/>
    <cellStyle name="40% - 强调文字颜色 4 3 5 6" xfId="18014"/>
    <cellStyle name="40% - 强调文字颜色 4 3 5 7" xfId="18015"/>
    <cellStyle name="40% - 强调文字颜色 4 3 6" xfId="11411"/>
    <cellStyle name="40% - 强调文字颜色 4 3 6 2" xfId="18016"/>
    <cellStyle name="40% - 强调文字颜色 4 3 6 2 2" xfId="18017"/>
    <cellStyle name="40% - 强调文字颜色 4 3 6 2 2 2" xfId="18018"/>
    <cellStyle name="40% - 强调文字颜色 4 3 6 2 2 3" xfId="18021"/>
    <cellStyle name="40% - 强调文字颜色 4 3 6 2 3" xfId="18022"/>
    <cellStyle name="40% - 强调文字颜色 4 3 6 2 4" xfId="18023"/>
    <cellStyle name="40% - 强调文字颜色 4 3 6 3" xfId="18024"/>
    <cellStyle name="40% - 强调文字颜色 4 3 6 3 2" xfId="18025"/>
    <cellStyle name="40% - 强调文字颜色 4 3 6 3 2 2" xfId="18026"/>
    <cellStyle name="40% - 强调文字颜色 4 3 6 3 2 3" xfId="18028"/>
    <cellStyle name="40% - 强调文字颜色 4 3 6 3 3" xfId="18029"/>
    <cellStyle name="40% - 强调文字颜色 4 3 6 3 4" xfId="18030"/>
    <cellStyle name="40% - 强调文字颜色 4 3 6 4" xfId="18031"/>
    <cellStyle name="40% - 强调文字颜色 4 3 6 4 2" xfId="8657"/>
    <cellStyle name="40% - 强调文字颜色 4 3 6 4 3" xfId="18033"/>
    <cellStyle name="40% - 强调文字颜色 4 3 6 5" xfId="18034"/>
    <cellStyle name="40% - 强调文字颜色 4 3 6 6" xfId="18035"/>
    <cellStyle name="40% - 强调文字颜色 4 3 7" xfId="11413"/>
    <cellStyle name="40% - 强调文字颜色 4 3 7 2" xfId="3528"/>
    <cellStyle name="40% - 强调文字颜色 4 3 7 2 2" xfId="18036"/>
    <cellStyle name="40% - 强调文字颜色 4 3 7 2 3" xfId="18037"/>
    <cellStyle name="40% - 强调文字颜色 4 3 7 3" xfId="18038"/>
    <cellStyle name="40% - 强调文字颜色 4 3 7 4" xfId="18039"/>
    <cellStyle name="40% - 强调文字颜色 4 3 8" xfId="18040"/>
    <cellStyle name="40% - 强调文字颜色 4 3 8 2" xfId="18041"/>
    <cellStyle name="40% - 强调文字颜色 4 3 8 2 2" xfId="18043"/>
    <cellStyle name="40% - 强调文字颜色 4 3 8 2 3" xfId="18044"/>
    <cellStyle name="40% - 强调文字颜色 4 3 8 3" xfId="18045"/>
    <cellStyle name="40% - 强调文字颜色 4 3 8 4" xfId="18046"/>
    <cellStyle name="40% - 强调文字颜色 4 3 9" xfId="18047"/>
    <cellStyle name="40% - 强调文字颜色 4 3 9 2" xfId="18049"/>
    <cellStyle name="40% - 强调文字颜色 4 3 9 2 2" xfId="18051"/>
    <cellStyle name="40% - 强调文字颜色 4 3 9 2 3" xfId="18053"/>
    <cellStyle name="40% - 强调文字颜色 4 3 9 3" xfId="18054"/>
    <cellStyle name="40% - 强调文字颜色 4 3 9 4" xfId="18056"/>
    <cellStyle name="40% - 强调文字颜色 4 3_11" xfId="18058"/>
    <cellStyle name="40% - 强调文字颜色 4 4" xfId="18059"/>
    <cellStyle name="40% - 强调文字颜色 4 4 10" xfId="18061"/>
    <cellStyle name="40% - 强调文字颜色 4 4 11" xfId="18064"/>
    <cellStyle name="40% - 强调文字颜色 4 4 2" xfId="18067"/>
    <cellStyle name="40% - 强调文字颜色 4 4 2 2" xfId="18068"/>
    <cellStyle name="40% - 强调文字颜色 4 4 2 2 2" xfId="18069"/>
    <cellStyle name="40% - 强调文字颜色 4 4 2 2 2 2" xfId="18070"/>
    <cellStyle name="40% - 强调文字颜色 4 4 2 2 2 2 2" xfId="18073"/>
    <cellStyle name="40% - 强调文字颜色 4 4 2 2 2 2 3" xfId="18076"/>
    <cellStyle name="40% - 强调文字颜色 4 4 2 2 2 3" xfId="18077"/>
    <cellStyle name="40% - 强调文字颜色 4 4 2 2 2 4" xfId="18079"/>
    <cellStyle name="40% - 强调文字颜色 4 4 2 2 3" xfId="18080"/>
    <cellStyle name="40% - 强调文字颜色 4 4 2 2 3 2" xfId="493"/>
    <cellStyle name="40% - 强调文字颜色 4 4 2 2 3 2 2" xfId="18081"/>
    <cellStyle name="40% - 强调文字颜色 4 4 2 2 3 2 3" xfId="18085"/>
    <cellStyle name="40% - 强调文字颜色 4 4 2 2 3 3" xfId="18089"/>
    <cellStyle name="40% - 强调文字颜色 4 4 2 2 3 4" xfId="18093"/>
    <cellStyle name="40% - 强调文字颜色 4 4 2 2 4" xfId="18097"/>
    <cellStyle name="40% - 强调文字颜色 4 4 2 2 4 2" xfId="18098"/>
    <cellStyle name="40% - 强调文字颜色 4 4 2 2 4 2 2" xfId="18099"/>
    <cellStyle name="40% - 强调文字颜色 4 4 2 2 4 2 3" xfId="18100"/>
    <cellStyle name="40% - 强调文字颜色 4 4 2 2 4 3" xfId="18102"/>
    <cellStyle name="40% - 强调文字颜色 4 4 2 2 4 4" xfId="18104"/>
    <cellStyle name="40% - 强调文字颜色 4 4 2 2 5" xfId="12815"/>
    <cellStyle name="40% - 强调文字颜色 4 4 2 2 5 2" xfId="18105"/>
    <cellStyle name="40% - 强调文字颜色 4 4 2 2 5 3" xfId="18107"/>
    <cellStyle name="40% - 强调文字颜色 4 4 2 2 6" xfId="12818"/>
    <cellStyle name="40% - 强调文字颜色 4 4 2 2 7" xfId="16794"/>
    <cellStyle name="40% - 强调文字颜色 4 4 2 3" xfId="18110"/>
    <cellStyle name="40% - 强调文字颜色 4 4 2 3 2" xfId="18111"/>
    <cellStyle name="40% - 强调文字颜色 4 4 2 3 2 2" xfId="14650"/>
    <cellStyle name="40% - 强调文字颜色 4 4 2 3 2 3" xfId="4371"/>
    <cellStyle name="40% - 强调文字颜色 4 4 2 3 3" xfId="18112"/>
    <cellStyle name="40% - 强调文字颜色 4 4 2 3 4" xfId="18113"/>
    <cellStyle name="40% - 强调文字颜色 4 4 2 4" xfId="18116"/>
    <cellStyle name="40% - 强调文字颜色 4 4 2 4 2" xfId="18117"/>
    <cellStyle name="40% - 强调文字颜色 4 4 2 4 2 2" xfId="14658"/>
    <cellStyle name="40% - 强调文字颜色 4 4 2 4 2 3" xfId="3873"/>
    <cellStyle name="40% - 强调文字颜色 4 4 2 4 3" xfId="18119"/>
    <cellStyle name="40% - 强调文字颜色 4 4 2 4 4" xfId="18121"/>
    <cellStyle name="40% - 强调文字颜色 4 4 2 5" xfId="18124"/>
    <cellStyle name="40% - 强调文字颜色 4 4 2 5 2" xfId="18126"/>
    <cellStyle name="40% - 强调文字颜色 4 4 2 5 2 2" xfId="14670"/>
    <cellStyle name="40% - 强调文字颜色 4 4 2 5 2 3" xfId="4010"/>
    <cellStyle name="40% - 强调文字颜色 4 4 2 5 3" xfId="18128"/>
    <cellStyle name="40% - 强调文字颜色 4 4 2 5 4" xfId="18129"/>
    <cellStyle name="40% - 强调文字颜色 4 4 2 6" xfId="18133"/>
    <cellStyle name="40% - 强调文字颜色 4 4 2 6 2" xfId="18134"/>
    <cellStyle name="40% - 强调文字颜色 4 4 2 6 2 2" xfId="18136"/>
    <cellStyle name="40% - 强调文字颜色 4 4 2 6 2 3" xfId="8795"/>
    <cellStyle name="40% - 强调文字颜色 4 4 2 6 3" xfId="18137"/>
    <cellStyle name="40% - 强调文字颜色 4 4 2 6 4" xfId="18138"/>
    <cellStyle name="40% - 强调文字颜色 4 4 2 7" xfId="18141"/>
    <cellStyle name="40% - 强调文字颜色 4 4 2 7 2" xfId="18142"/>
    <cellStyle name="40% - 强调文字颜色 4 4 2 7 3" xfId="18143"/>
    <cellStyle name="40% - 强调文字颜色 4 4 2 8" xfId="8905"/>
    <cellStyle name="40% - 强调文字颜色 4 4 2 9" xfId="8907"/>
    <cellStyle name="40% - 强调文字颜色 4 4 3" xfId="18146"/>
    <cellStyle name="40% - 强调文字颜色 4 4 3 2" xfId="18148"/>
    <cellStyle name="40% - 强调文字颜色 4 4 3 2 2" xfId="18150"/>
    <cellStyle name="40% - 强调文字颜色 4 4 3 2 2 2" xfId="1720"/>
    <cellStyle name="40% - 强调文字颜色 4 4 3 2 2 2 2" xfId="8687"/>
    <cellStyle name="40% - 强调文字颜色 4 4 3 2 2 2 3" xfId="8712"/>
    <cellStyle name="40% - 强调文字颜色 4 4 3 2 2 3" xfId="18152"/>
    <cellStyle name="40% - 强调文字颜色 4 4 3 2 2 4" xfId="18155"/>
    <cellStyle name="40% - 强调文字颜色 4 4 3 2 3" xfId="18157"/>
    <cellStyle name="40% - 强调文字颜色 4 4 3 2 3 2" xfId="18162"/>
    <cellStyle name="40% - 强调文字颜色 4 4 3 2 3 3" xfId="18165"/>
    <cellStyle name="40% - 强调文字颜色 4 4 3 2 4" xfId="18167"/>
    <cellStyle name="40% - 强调文字颜色 4 4 3 2 5" xfId="18169"/>
    <cellStyle name="40% - 强调文字颜色 4 4 3 3" xfId="18171"/>
    <cellStyle name="40% - 强调文字颜色 4 4 3 3 2" xfId="18173"/>
    <cellStyle name="40% - 强调文字颜色 4 4 3 3 2 2" xfId="18175"/>
    <cellStyle name="40% - 强调文字颜色 4 4 3 3 2 3" xfId="18177"/>
    <cellStyle name="40% - 强调文字颜色 4 4 3 3 3" xfId="18179"/>
    <cellStyle name="40% - 强调文字颜色 4 4 3 3 4" xfId="18182"/>
    <cellStyle name="40% - 强调文字颜色 4 4 3 4" xfId="2333"/>
    <cellStyle name="40% - 强调文字颜色 4 4 3 4 2" xfId="18184"/>
    <cellStyle name="40% - 强调文字颜色 4 4 3 4 2 2" xfId="18186"/>
    <cellStyle name="40% - 强调文字颜色 4 4 3 4 2 3" xfId="18188"/>
    <cellStyle name="40% - 强调文字颜色 4 4 3 4 3" xfId="18191"/>
    <cellStyle name="40% - 强调文字颜色 4 4 3 4 4" xfId="18194"/>
    <cellStyle name="40% - 强调文字颜色 4 4 3 5" xfId="2341"/>
    <cellStyle name="40% - 强调文字颜色 4 4 3 5 2" xfId="18197"/>
    <cellStyle name="40% - 强调文字颜色 4 4 3 5 3" xfId="18200"/>
    <cellStyle name="40% - 强调文字颜色 4 4 3 6" xfId="18203"/>
    <cellStyle name="40% - 强调文字颜色 4 4 3 7" xfId="18206"/>
    <cellStyle name="40% - 强调文字颜色 4 4 4" xfId="18208"/>
    <cellStyle name="40% - 强调文字颜色 4 4 4 2" xfId="18209"/>
    <cellStyle name="40% - 强调文字颜色 4 4 4 2 2" xfId="18210"/>
    <cellStyle name="40% - 强调文字颜色 4 4 4 2 2 2" xfId="18211"/>
    <cellStyle name="40% - 强调文字颜色 4 4 4 2 2 3" xfId="18212"/>
    <cellStyle name="40% - 强调文字颜色 4 4 4 2 3" xfId="18213"/>
    <cellStyle name="40% - 强调文字颜色 4 4 4 2 4" xfId="18214"/>
    <cellStyle name="40% - 强调文字颜色 4 4 4 3" xfId="18216"/>
    <cellStyle name="40% - 强调文字颜色 4 4 4 3 2" xfId="18218"/>
    <cellStyle name="40% - 强调文字颜色 4 4 4 3 2 2" xfId="18219"/>
    <cellStyle name="40% - 强调文字颜色 4 4 4 3 2 3" xfId="18220"/>
    <cellStyle name="40% - 强调文字颜色 4 4 4 3 3" xfId="18221"/>
    <cellStyle name="40% - 强调文字颜色 4 4 4 3 4" xfId="18223"/>
    <cellStyle name="40% - 强调文字颜色 4 4 4 4" xfId="18224"/>
    <cellStyle name="40% - 强调文字颜色 4 4 4 4 2" xfId="18225"/>
    <cellStyle name="40% - 强调文字颜色 4 4 4 4 3" xfId="18227"/>
    <cellStyle name="40% - 强调文字颜色 4 4 4 5" xfId="18229"/>
    <cellStyle name="40% - 强调文字颜色 4 4 4 6" xfId="18231"/>
    <cellStyle name="40% - 强调文字颜色 4 4 5" xfId="18233"/>
    <cellStyle name="40% - 强调文字颜色 4 4 5 2" xfId="18234"/>
    <cellStyle name="40% - 强调文字颜色 4 4 5 2 2" xfId="18235"/>
    <cellStyle name="40% - 强调文字颜色 4 4 5 2 3" xfId="18236"/>
    <cellStyle name="40% - 强调文字颜色 4 4 5 3" xfId="18237"/>
    <cellStyle name="40% - 强调文字颜色 4 4 5 4" xfId="18238"/>
    <cellStyle name="40% - 强调文字颜色 4 4 6" xfId="18240"/>
    <cellStyle name="40% - 强调文字颜色 4 4 6 2" xfId="18241"/>
    <cellStyle name="40% - 强调文字颜色 4 4 6 2 2" xfId="18242"/>
    <cellStyle name="40% - 强调文字颜色 4 4 6 2 3" xfId="18243"/>
    <cellStyle name="40% - 强调文字颜色 4 4 6 3" xfId="18244"/>
    <cellStyle name="40% - 强调文字颜色 4 4 6 4" xfId="14150"/>
    <cellStyle name="40% - 强调文字颜色 4 4 7" xfId="18245"/>
    <cellStyle name="40% - 强调文字颜色 4 4 7 2" xfId="3547"/>
    <cellStyle name="40% - 强调文字颜色 4 4 7 2 2" xfId="18246"/>
    <cellStyle name="40% - 强调文字颜色 4 4 7 2 3" xfId="18247"/>
    <cellStyle name="40% - 强调文字颜色 4 4 7 3" xfId="18248"/>
    <cellStyle name="40% - 强调文字颜色 4 4 7 4" xfId="14230"/>
    <cellStyle name="40% - 强调文字颜色 4 4 8" xfId="18249"/>
    <cellStyle name="40% - 强调文字颜色 4 4 8 2" xfId="18250"/>
    <cellStyle name="40% - 强调文字颜色 4 4 8 2 2" xfId="18251"/>
    <cellStyle name="40% - 强调文字颜色 4 4 8 2 3" xfId="18253"/>
    <cellStyle name="40% - 强调文字颜色 4 4 8 3" xfId="18254"/>
    <cellStyle name="40% - 强调文字颜色 4 4 8 4" xfId="14267"/>
    <cellStyle name="40% - 强调文字颜色 4 4 9" xfId="18255"/>
    <cellStyle name="40% - 强调文字颜色 4 4 9 2" xfId="18256"/>
    <cellStyle name="40% - 强调文字颜色 4 4 9 3" xfId="18257"/>
    <cellStyle name="40% - 强调文字颜色 4 4_11" xfId="18260"/>
    <cellStyle name="40% - 强调文字颜色 4 5" xfId="18262"/>
    <cellStyle name="40% - 强调文字颜色 4 5 10" xfId="18263"/>
    <cellStyle name="40% - 强调文字颜色 4 5 2" xfId="18265"/>
    <cellStyle name="40% - 强调文字颜色 4 5 2 2" xfId="18266"/>
    <cellStyle name="40% - 强调文字颜色 4 5 2 2 2" xfId="18267"/>
    <cellStyle name="40% - 强调文字颜色 4 5 2 2 2 2" xfId="18268"/>
    <cellStyle name="40% - 强调文字颜色 4 5 2 2 2 3" xfId="18269"/>
    <cellStyle name="40% - 强调文字颜色 4 5 2 2 3" xfId="18270"/>
    <cellStyle name="40% - 强调文字颜色 4 5 2 2 4" xfId="18271"/>
    <cellStyle name="40% - 强调文字颜色 4 5 2 3" xfId="18272"/>
    <cellStyle name="40% - 强调文字颜色 4 5 2 3 2" xfId="18273"/>
    <cellStyle name="40% - 强调文字颜色 4 5 2 3 2 2" xfId="15179"/>
    <cellStyle name="40% - 强调文字颜色 4 5 2 3 2 3" xfId="18275"/>
    <cellStyle name="40% - 强调文字颜色 4 5 2 3 3" xfId="18276"/>
    <cellStyle name="40% - 强调文字颜色 4 5 2 3 4" xfId="18278"/>
    <cellStyle name="40% - 强调文字颜色 4 5 2 4" xfId="18280"/>
    <cellStyle name="40% - 强调文字颜色 4 5 2 4 2" xfId="16098"/>
    <cellStyle name="40% - 强调文字颜色 4 5 2 4 2 2" xfId="15184"/>
    <cellStyle name="40% - 强调文字颜色 4 5 2 4 2 3" xfId="18282"/>
    <cellStyle name="40% - 强调文字颜色 4 5 2 4 3" xfId="18285"/>
    <cellStyle name="40% - 强调文字颜色 4 5 2 4 4" xfId="18288"/>
    <cellStyle name="40% - 强调文字颜色 4 5 2 5" xfId="18289"/>
    <cellStyle name="40% - 强调文字颜色 4 5 2 5 2" xfId="18290"/>
    <cellStyle name="40% - 强调文字颜色 4 5 2 5 3" xfId="18291"/>
    <cellStyle name="40% - 强调文字颜色 4 5 2 6" xfId="18293"/>
    <cellStyle name="40% - 强调文字颜色 4 5 2 7" xfId="18297"/>
    <cellStyle name="40% - 强调文字颜色 4 5 3" xfId="18299"/>
    <cellStyle name="40% - 强调文字颜色 4 5 3 2" xfId="18300"/>
    <cellStyle name="40% - 强调文字颜色 4 5 3 2 2" xfId="18302"/>
    <cellStyle name="40% - 强调文字颜色 4 5 3 2 2 2" xfId="18304"/>
    <cellStyle name="40% - 强调文字颜色 4 5 3 2 2 3" xfId="18306"/>
    <cellStyle name="40% - 强调文字颜色 4 5 3 2 3" xfId="24"/>
    <cellStyle name="40% - 强调文字颜色 4 5 3 2 4" xfId="18307"/>
    <cellStyle name="40% - 强调文字颜色 4 5 3 3" xfId="18308"/>
    <cellStyle name="40% - 强调文字颜色 4 5 3 3 2" xfId="18310"/>
    <cellStyle name="40% - 强调文字颜色 4 5 3 3 3" xfId="18312"/>
    <cellStyle name="40% - 强调文字颜色 4 5 3 4" xfId="2355"/>
    <cellStyle name="40% - 强调文字颜色 4 5 3 5" xfId="2358"/>
    <cellStyle name="40% - 强调文字颜色 4 5 4" xfId="18315"/>
    <cellStyle name="40% - 强调文字颜色 4 5 4 2" xfId="18316"/>
    <cellStyle name="40% - 强调文字颜色 4 5 4 2 2" xfId="18317"/>
    <cellStyle name="40% - 强调文字颜色 4 5 4 2 3" xfId="18318"/>
    <cellStyle name="40% - 强调文字颜色 4 5 4 3" xfId="18319"/>
    <cellStyle name="40% - 强调文字颜色 4 5 4 4" xfId="18320"/>
    <cellStyle name="40% - 强调文字颜色 4 5 5" xfId="18321"/>
    <cellStyle name="40% - 强调文字颜色 4 5 5 2" xfId="18322"/>
    <cellStyle name="40% - 强调文字颜色 4 5 5 2 2" xfId="18323"/>
    <cellStyle name="40% - 强调文字颜色 4 5 5 2 3" xfId="18324"/>
    <cellStyle name="40% - 强调文字颜色 4 5 5 3" xfId="18325"/>
    <cellStyle name="40% - 强调文字颜色 4 5 5 4" xfId="18326"/>
    <cellStyle name="40% - 强调文字颜色 4 5 6" xfId="18327"/>
    <cellStyle name="40% - 强调文字颜色 4 5 6 2" xfId="18328"/>
    <cellStyle name="40% - 强调文字颜色 4 5 6 2 2" xfId="18330"/>
    <cellStyle name="40% - 强调文字颜色 4 5 6 2 3" xfId="18332"/>
    <cellStyle name="40% - 强调文字颜色 4 5 6 3" xfId="18333"/>
    <cellStyle name="40% - 强调文字颜色 4 5 6 4" xfId="14342"/>
    <cellStyle name="40% - 强调文字颜色 4 5 7" xfId="18335"/>
    <cellStyle name="40% - 强调文字颜色 4 5 7 2" xfId="18336"/>
    <cellStyle name="40% - 强调文字颜色 4 5 7 2 2" xfId="18338"/>
    <cellStyle name="40% - 强调文字颜色 4 5 7 2 3" xfId="18340"/>
    <cellStyle name="40% - 强调文字颜色 4 5 7 3" xfId="18341"/>
    <cellStyle name="40% - 强调文字颜色 4 5 7 4" xfId="14420"/>
    <cellStyle name="40% - 强调文字颜色 4 5 8" xfId="18343"/>
    <cellStyle name="40% - 强调文字颜色 4 5 8 2" xfId="18344"/>
    <cellStyle name="40% - 强调文字颜色 4 5 8 3" xfId="18345"/>
    <cellStyle name="40% - 强调文字颜色 4 5 9" xfId="18346"/>
    <cellStyle name="40% - 强调文字颜色 4 6" xfId="18349"/>
    <cellStyle name="40% - 强调文字颜色 4 6 2" xfId="13715"/>
    <cellStyle name="40% - 强调文字颜色 4 6 2 2" xfId="13717"/>
    <cellStyle name="40% - 强调文字颜色 4 6 2 2 2" xfId="13719"/>
    <cellStyle name="40% - 强调文字颜色 4 6 2 2 2 2" xfId="8970"/>
    <cellStyle name="40% - 强调文字颜色 4 6 2 2 2 2 2" xfId="18350"/>
    <cellStyle name="40% - 强调文字颜色 4 6 2 2 2 2 3" xfId="2504"/>
    <cellStyle name="40% - 强调文字颜色 4 6 2 2 2 3" xfId="8972"/>
    <cellStyle name="40% - 强调文字颜色 4 6 2 2 2 4" xfId="18351"/>
    <cellStyle name="40% - 强调文字颜色 4 6 2 2 3" xfId="13721"/>
    <cellStyle name="40% - 强调文字颜色 4 6 2 2 3 2" xfId="8188"/>
    <cellStyle name="40% - 强调文字颜色 4 6 2 2 3 3" xfId="18352"/>
    <cellStyle name="40% - 强调文字颜色 4 6 2 2 4" xfId="9949"/>
    <cellStyle name="40% - 强调文字颜色 4 6 2 2 5" xfId="9951"/>
    <cellStyle name="40% - 强调文字颜色 4 6 2 3" xfId="13723"/>
    <cellStyle name="40% - 强调文字颜色 4 6 2 3 2" xfId="18353"/>
    <cellStyle name="40% - 强调文字颜色 4 6 2 3 2 2" xfId="18355"/>
    <cellStyle name="40% - 强调文字颜色 4 6 2 3 2 3" xfId="18357"/>
    <cellStyle name="40% - 强调文字颜色 4 6 2 3 3" xfId="18359"/>
    <cellStyle name="40% - 强调文字颜色 4 6 2 3 4" xfId="18362"/>
    <cellStyle name="40% - 强调文字颜色 4 6 2 4" xfId="13725"/>
    <cellStyle name="40% - 强调文字颜色 4 6 2 4 2" xfId="18364"/>
    <cellStyle name="40% - 强调文字颜色 4 6 2 4 3" xfId="18366"/>
    <cellStyle name="40% - 强调文字颜色 4 6 2 5" xfId="18368"/>
    <cellStyle name="40% - 强调文字颜色 4 6 2 6" xfId="18373"/>
    <cellStyle name="40% - 强调文字颜色 4 6 3" xfId="13728"/>
    <cellStyle name="40% - 强调文字颜色 4 6 3 2" xfId="13730"/>
    <cellStyle name="40% - 强调文字颜色 4 6 3 2 2" xfId="13732"/>
    <cellStyle name="40% - 强调文字颜色 4 6 3 2 2 2" xfId="9208"/>
    <cellStyle name="40% - 强调文字颜色 4 6 3 2 2 3" xfId="9210"/>
    <cellStyle name="40% - 强调文字颜色 4 6 3 2 3" xfId="13734"/>
    <cellStyle name="40% - 强调文字颜色 4 6 3 2 4" xfId="9957"/>
    <cellStyle name="40% - 强调文字颜色 4 6 3 3" xfId="13737"/>
    <cellStyle name="40% - 强调文字颜色 4 6 3 3 2" xfId="18375"/>
    <cellStyle name="40% - 强调文字颜色 4 6 3 3 3" xfId="18378"/>
    <cellStyle name="40% - 强调文字颜色 4 6 3 4" xfId="13739"/>
    <cellStyle name="40% - 强调文字颜色 4 6 3 5" xfId="18381"/>
    <cellStyle name="40% - 强调文字颜色 4 6 4" xfId="13741"/>
    <cellStyle name="40% - 强调文字颜色 4 6 4 2" xfId="13743"/>
    <cellStyle name="40% - 强调文字颜色 4 6 4 2 2" xfId="18382"/>
    <cellStyle name="40% - 强调文字颜色 4 6 4 2 3" xfId="18383"/>
    <cellStyle name="40% - 强调文字颜色 4 6 4 3" xfId="13746"/>
    <cellStyle name="40% - 强调文字颜色 4 6 4 4" xfId="18385"/>
    <cellStyle name="40% - 强调文字颜色 4 6 5" xfId="13748"/>
    <cellStyle name="40% - 强调文字颜色 4 6 5 2" xfId="18387"/>
    <cellStyle name="40% - 强调文字颜色 4 6 5 2 2" xfId="18388"/>
    <cellStyle name="40% - 强调文字颜色 4 6 5 2 3" xfId="18389"/>
    <cellStyle name="40% - 强调文字颜色 4 6 5 3" xfId="18390"/>
    <cellStyle name="40% - 强调文字颜色 4 6 5 4" xfId="18392"/>
    <cellStyle name="40% - 强调文字颜色 4 6 6" xfId="13750"/>
    <cellStyle name="40% - 强调文字颜色 4 6 6 2" xfId="18393"/>
    <cellStyle name="40% - 强调文字颜色 4 6 6 2 2" xfId="18394"/>
    <cellStyle name="40% - 强调文字颜色 4 6 6 2 3" xfId="18395"/>
    <cellStyle name="40% - 强调文字颜色 4 6 6 3" xfId="18396"/>
    <cellStyle name="40% - 强调文字颜色 4 6 6 4" xfId="14531"/>
    <cellStyle name="40% - 强调文字颜色 4 6 7" xfId="13362"/>
    <cellStyle name="40% - 强调文字颜色 4 6 7 2" xfId="18398"/>
    <cellStyle name="40% - 强调文字颜色 4 6 7 3" xfId="18399"/>
    <cellStyle name="40% - 强调文字颜色 4 6 8" xfId="13364"/>
    <cellStyle name="40% - 强调文字颜色 4 6 9" xfId="18400"/>
    <cellStyle name="40% - 强调文字颜色 4 7" xfId="18402"/>
    <cellStyle name="40% - 强调文字颜色 4 7 2" xfId="13782"/>
    <cellStyle name="40% - 强调文字颜色 4 7 2 2" xfId="7503"/>
    <cellStyle name="40% - 强调文字颜色 4 7 2 2 2" xfId="7508"/>
    <cellStyle name="40% - 强调文字颜色 4 7 2 2 3" xfId="7522"/>
    <cellStyle name="40% - 强调文字颜色 4 7 2 3" xfId="7529"/>
    <cellStyle name="40% - 强调文字颜色 4 7 2 4" xfId="7538"/>
    <cellStyle name="40% - 强调文字颜色 4 7 3" xfId="13784"/>
    <cellStyle name="40% - 强调文字颜色 4 7 3 2" xfId="7552"/>
    <cellStyle name="40% - 强调文字颜色 4 7 3 2 2" xfId="18404"/>
    <cellStyle name="40% - 强调文字颜色 4 7 3 2 3" xfId="18405"/>
    <cellStyle name="40% - 强调文字颜色 4 7 3 3" xfId="18406"/>
    <cellStyle name="40% - 强调文字颜色 4 7 3 4" xfId="11194"/>
    <cellStyle name="40% - 强调文字颜色 4 7 4" xfId="13786"/>
    <cellStyle name="40% - 强调文字颜色 4 7 4 2" xfId="7558"/>
    <cellStyle name="40% - 强调文字颜色 4 7 4 3" xfId="18407"/>
    <cellStyle name="40% - 强调文字颜色 4 7 5" xfId="18408"/>
    <cellStyle name="40% - 强调文字颜色 4 7 6" xfId="18409"/>
    <cellStyle name="40% - 强调文字颜色 4 8" xfId="18410"/>
    <cellStyle name="40% - 强调文字颜色 4 8 2" xfId="13805"/>
    <cellStyle name="40% - 强调文字颜色 4 8 2 2" xfId="7597"/>
    <cellStyle name="40% - 强调文字颜色 4 8 2 2 2" xfId="18413"/>
    <cellStyle name="40% - 强调文字颜色 4 8 2 2 3" xfId="18415"/>
    <cellStyle name="40% - 强调文字颜色 4 8 2 3" xfId="7599"/>
    <cellStyle name="40% - 强调文字颜色 4 8 2 4" xfId="11202"/>
    <cellStyle name="40% - 强调文字颜色 4 8 3" xfId="13807"/>
    <cellStyle name="40% - 强调文字颜色 4 8 3 2" xfId="7606"/>
    <cellStyle name="40% - 强调文字颜色 4 8 3 3" xfId="18416"/>
    <cellStyle name="40% - 强调文字颜色 4 8 4" xfId="18417"/>
    <cellStyle name="40% - 强调文字颜色 4 8 5" xfId="14540"/>
    <cellStyle name="40% - 强调文字颜色 4 9" xfId="18418"/>
    <cellStyle name="40% - 强调文字颜色 4 9 2" xfId="18419"/>
    <cellStyle name="40% - 强调文字颜色 4 9 2 2" xfId="7644"/>
    <cellStyle name="40% - 强调文字颜色 4 9 2 2 2" xfId="18421"/>
    <cellStyle name="40% - 强调文字颜色 4 9 2 2 3" xfId="18424"/>
    <cellStyle name="40% - 强调文字颜色 4 9 2 3" xfId="18427"/>
    <cellStyle name="40% - 强调文字颜色 4 9 2 4" xfId="11210"/>
    <cellStyle name="40% - 强调文字颜色 4 9 3" xfId="18428"/>
    <cellStyle name="40% - 强调文字颜色 4 9 3 2" xfId="7653"/>
    <cellStyle name="40% - 强调文字颜色 4 9 3 3" xfId="18429"/>
    <cellStyle name="40% - 强调文字颜色 4 9 4" xfId="18430"/>
    <cellStyle name="40% - 强调文字颜色 4 9 5" xfId="18431"/>
    <cellStyle name="40% - 强调文字颜色 5 10" xfId="18432"/>
    <cellStyle name="40% - 强调文字颜色 5 10 2" xfId="18433"/>
    <cellStyle name="40% - 强调文字颜色 5 10 2 2" xfId="18435"/>
    <cellStyle name="40% - 强调文字颜色 5 10 2 3" xfId="18436"/>
    <cellStyle name="40% - 强调文字颜色 5 10 3" xfId="18438"/>
    <cellStyle name="40% - 强调文字颜色 5 10 4" xfId="18441"/>
    <cellStyle name="40% - 强调文字颜色 5 11" xfId="18442"/>
    <cellStyle name="40% - 强调文字颜色 5 11 2" xfId="18443"/>
    <cellStyle name="40% - 强调文字颜色 5 11 2 2" xfId="18447"/>
    <cellStyle name="40% - 强调文字颜色 5 11 2 3" xfId="18450"/>
    <cellStyle name="40% - 强调文字颜色 5 11 3" xfId="18451"/>
    <cellStyle name="40% - 强调文字颜色 5 11 4" xfId="18454"/>
    <cellStyle name="40% - 强调文字颜色 5 12" xfId="18455"/>
    <cellStyle name="40% - 强调文字颜色 5 12 2" xfId="18456"/>
    <cellStyle name="40% - 强调文字颜色 5 12 2 2" xfId="18458"/>
    <cellStyle name="40% - 强调文字颜色 5 12 2 3" xfId="18459"/>
    <cellStyle name="40% - 强调文字颜色 5 12 3" xfId="18460"/>
    <cellStyle name="40% - 强调文字颜色 5 12 4" xfId="18464"/>
    <cellStyle name="40% - 强调文字颜色 5 13" xfId="18465"/>
    <cellStyle name="40% - 强调文字颜色 5 13 2" xfId="18466"/>
    <cellStyle name="40% - 强调文字颜色 5 13 3" xfId="18467"/>
    <cellStyle name="40% - 强调文字颜色 5 14" xfId="18470"/>
    <cellStyle name="40% - 强调文字颜色 5 15" xfId="18471"/>
    <cellStyle name="40% - 强调文字颜色 5 16" xfId="35651"/>
    <cellStyle name="40% - 强调文字颜色 5 2" xfId="18472"/>
    <cellStyle name="40% - 强调文字颜色 5 2 10" xfId="18479"/>
    <cellStyle name="40% - 强调文字颜色 5 2 10 2" xfId="18482"/>
    <cellStyle name="40% - 强调文字颜色 5 2 10 2 2" xfId="18484"/>
    <cellStyle name="40% - 强调文字颜色 5 2 10 2 3" xfId="18487"/>
    <cellStyle name="40% - 强调文字颜色 5 2 10 3" xfId="18489"/>
    <cellStyle name="40% - 强调文字颜色 5 2 10 4" xfId="18490"/>
    <cellStyle name="40% - 强调文字颜色 5 2 11" xfId="18495"/>
    <cellStyle name="40% - 强调文字颜色 5 2 11 2" xfId="18123"/>
    <cellStyle name="40% - 强调文字颜色 5 2 11 2 2" xfId="18125"/>
    <cellStyle name="40% - 强调文字颜色 5 2 11 2 3" xfId="18127"/>
    <cellStyle name="40% - 强调文字颜色 5 2 11 3" xfId="18132"/>
    <cellStyle name="40% - 强调文字颜色 5 2 11 4" xfId="18140"/>
    <cellStyle name="40% - 强调文字颜色 5 2 12" xfId="18497"/>
    <cellStyle name="40% - 强调文字颜色 5 2 12 2" xfId="2339"/>
    <cellStyle name="40% - 强调文字颜色 5 2 12 2 2" xfId="18196"/>
    <cellStyle name="40% - 强调文字颜色 5 2 12 2 3" xfId="18199"/>
    <cellStyle name="40% - 强调文字颜色 5 2 12 3" xfId="18202"/>
    <cellStyle name="40% - 强调文字颜色 5 2 12 4" xfId="18205"/>
    <cellStyle name="40% - 强调文字颜色 5 2 13" xfId="18498"/>
    <cellStyle name="40% - 强调文字颜色 5 2 13 2" xfId="18228"/>
    <cellStyle name="40% - 强调文字颜色 5 2 13 2 2" xfId="18499"/>
    <cellStyle name="40% - 强调文字颜色 5 2 13 2 3" xfId="18500"/>
    <cellStyle name="40% - 强调文字颜色 5 2 13 3" xfId="18230"/>
    <cellStyle name="40% - 强调文字颜色 5 2 13 4" xfId="18501"/>
    <cellStyle name="40% - 强调文字颜色 5 2 14" xfId="18502"/>
    <cellStyle name="40% - 强调文字颜色 5 2 14 2" xfId="18503"/>
    <cellStyle name="40% - 强调文字颜色 5 2 14 3" xfId="18504"/>
    <cellStyle name="40% - 强调文字颜色 5 2 15" xfId="18505"/>
    <cellStyle name="40% - 强调文字颜色 5 2 16" xfId="18507"/>
    <cellStyle name="40% - 强调文字颜色 5 2 2" xfId="5660"/>
    <cellStyle name="40% - 强调文字颜色 5 2 2 10" xfId="18510"/>
    <cellStyle name="40% - 强调文字颜色 5 2 2 2" xfId="17375"/>
    <cellStyle name="40% - 强调文字颜色 5 2 2 2 2" xfId="18511"/>
    <cellStyle name="40% - 强调文字颜色 5 2 2 2 2 2" xfId="18512"/>
    <cellStyle name="40% - 强调文字颜色 5 2 2 2 2 2 2" xfId="5929"/>
    <cellStyle name="40% - 强调文字颜色 5 2 2 2 2 2 2 2" xfId="18514"/>
    <cellStyle name="40% - 强调文字颜色 5 2 2 2 2 2 2 3" xfId="18516"/>
    <cellStyle name="40% - 强调文字颜色 5 2 2 2 2 2 3" xfId="11626"/>
    <cellStyle name="40% - 强调文字颜色 5 2 2 2 2 2 4" xfId="11630"/>
    <cellStyle name="40% - 强调文字颜色 5 2 2 2 2 3" xfId="16045"/>
    <cellStyle name="40% - 强调文字颜色 5 2 2 2 2 3 2" xfId="6673"/>
    <cellStyle name="40% - 强调文字颜色 5 2 2 2 2 3 2 2" xfId="18518"/>
    <cellStyle name="40% - 强调文字颜色 5 2 2 2 2 3 2 3" xfId="18520"/>
    <cellStyle name="40% - 强调文字颜色 5 2 2 2 2 3 3" xfId="11635"/>
    <cellStyle name="40% - 强调文字颜色 5 2 2 2 2 3 4" xfId="11641"/>
    <cellStyle name="40% - 强调文字颜色 5 2 2 2 2 4" xfId="16048"/>
    <cellStyle name="40% - 强调文字颜色 5 2 2 2 2 4 2" xfId="18522"/>
    <cellStyle name="40% - 强调文字颜色 5 2 2 2 2 4 2 2" xfId="18523"/>
    <cellStyle name="40% - 强调文字颜色 5 2 2 2 2 4 2 3" xfId="18524"/>
    <cellStyle name="40% - 强调文字颜色 5 2 2 2 2 4 3" xfId="11646"/>
    <cellStyle name="40% - 强调文字颜色 5 2 2 2 2 4 4" xfId="11650"/>
    <cellStyle name="40% - 强调文字颜色 5 2 2 2 2 5" xfId="11897"/>
    <cellStyle name="40% - 强调文字颜色 5 2 2 2 2 5 2" xfId="18525"/>
    <cellStyle name="40% - 强调文字颜色 5 2 2 2 2 5 2 2" xfId="18527"/>
    <cellStyle name="40% - 强调文字颜色 5 2 2 2 2 5 2 3" xfId="18528"/>
    <cellStyle name="40% - 强调文字颜色 5 2 2 2 2 5 3" xfId="18530"/>
    <cellStyle name="40% - 强调文字颜色 5 2 2 2 2 5 4" xfId="18533"/>
    <cellStyle name="40% - 强调文字颜色 5 2 2 2 2 6" xfId="11901"/>
    <cellStyle name="40% - 强调文字颜色 5 2 2 2 2 6 2" xfId="18534"/>
    <cellStyle name="40% - 强调文字颜色 5 2 2 2 2 6 3" xfId="18535"/>
    <cellStyle name="40% - 强调文字颜色 5 2 2 2 2 7" xfId="18538"/>
    <cellStyle name="40% - 强调文字颜色 5 2 2 2 2 8" xfId="18539"/>
    <cellStyle name="40% - 强调文字颜色 5 2 2 2 3" xfId="18540"/>
    <cellStyle name="40% - 强调文字颜色 5 2 2 2 3 2" xfId="18541"/>
    <cellStyle name="40% - 强调文字颜色 5 2 2 2 3 2 2" xfId="18543"/>
    <cellStyle name="40% - 强调文字颜色 5 2 2 2 3 2 3" xfId="11709"/>
    <cellStyle name="40% - 强调文字颜色 5 2 2 2 3 3" xfId="16056"/>
    <cellStyle name="40% - 强调文字颜色 5 2 2 2 3 4" xfId="16062"/>
    <cellStyle name="40% - 强调文字颜色 5 2 2 2 4" xfId="18544"/>
    <cellStyle name="40% - 强调文字颜色 5 2 2 2 4 2" xfId="18545"/>
    <cellStyle name="40% - 强调文字颜色 5 2 2 2 4 2 2" xfId="18547"/>
    <cellStyle name="40% - 强调文字颜色 5 2 2 2 4 2 3" xfId="18548"/>
    <cellStyle name="40% - 强调文字颜色 5 2 2 2 4 3" xfId="16071"/>
    <cellStyle name="40% - 强调文字颜色 5 2 2 2 4 4" xfId="16082"/>
    <cellStyle name="40% - 强调文字颜色 5 2 2 2 5" xfId="13516"/>
    <cellStyle name="40% - 强调文字颜色 5 2 2 2 5 2" xfId="18549"/>
    <cellStyle name="40% - 强调文字颜色 5 2 2 2 5 2 2" xfId="18551"/>
    <cellStyle name="40% - 强调文字颜色 5 2 2 2 5 2 3" xfId="12318"/>
    <cellStyle name="40% - 强调文字颜色 5 2 2 2 5 3" xfId="16092"/>
    <cellStyle name="40% - 强调文字颜色 5 2 2 2 5 4" xfId="16096"/>
    <cellStyle name="40% - 强调文字颜色 5 2 2 2 6" xfId="13520"/>
    <cellStyle name="40% - 强调文字颜色 5 2 2 2 6 2" xfId="18553"/>
    <cellStyle name="40% - 强调文字颜色 5 2 2 2 6 2 2" xfId="18555"/>
    <cellStyle name="40% - 强调文字颜色 5 2 2 2 6 2 3" xfId="14145"/>
    <cellStyle name="40% - 强调文字颜色 5 2 2 2 6 3" xfId="18558"/>
    <cellStyle name="40% - 强调文字颜色 5 2 2 2 6 4" xfId="18560"/>
    <cellStyle name="40% - 强调文字颜色 5 2 2 2 7" xfId="18563"/>
    <cellStyle name="40% - 强调文字颜色 5 2 2 2 7 2" xfId="18564"/>
    <cellStyle name="40% - 强调文字颜色 5 2 2 2 7 3" xfId="18567"/>
    <cellStyle name="40% - 强调文字颜色 5 2 2 2 8" xfId="5639"/>
    <cellStyle name="40% - 强调文字颜色 5 2 2 2 9" xfId="5658"/>
    <cellStyle name="40% - 强调文字颜色 5 2 2 3" xfId="17377"/>
    <cellStyle name="40% - 强调文字颜色 5 2 2 3 2" xfId="18568"/>
    <cellStyle name="40% - 强调文字颜色 5 2 2 3 2 2" xfId="18569"/>
    <cellStyle name="40% - 强调文字颜色 5 2 2 3 2 2 2" xfId="18571"/>
    <cellStyle name="40% - 强调文字颜色 5 2 2 3 2 2 2 2" xfId="18572"/>
    <cellStyle name="40% - 强调文字颜色 5 2 2 3 2 2 2 3" xfId="18573"/>
    <cellStyle name="40% - 强调文字颜色 5 2 2 3 2 2 3" xfId="18574"/>
    <cellStyle name="40% - 强调文字颜色 5 2 2 3 2 2 4" xfId="18575"/>
    <cellStyle name="40% - 强调文字颜色 5 2 2 3 2 3" xfId="16138"/>
    <cellStyle name="40% - 强调文字颜色 5 2 2 3 2 3 2" xfId="16141"/>
    <cellStyle name="40% - 强调文字颜色 5 2 2 3 2 3 3" xfId="16144"/>
    <cellStyle name="40% - 强调文字颜色 5 2 2 3 2 4" xfId="16147"/>
    <cellStyle name="40% - 强调文字颜色 5 2 2 3 2 5" xfId="16150"/>
    <cellStyle name="40% - 强调文字颜色 5 2 2 3 3" xfId="18576"/>
    <cellStyle name="40% - 强调文字颜色 5 2 2 3 3 2" xfId="18577"/>
    <cellStyle name="40% - 强调文字颜色 5 2 2 3 3 2 2" xfId="18579"/>
    <cellStyle name="40% - 强调文字颜色 5 2 2 3 3 2 3" xfId="18580"/>
    <cellStyle name="40% - 强调文字颜色 5 2 2 3 3 3" xfId="16155"/>
    <cellStyle name="40% - 强调文字颜色 5 2 2 3 3 4" xfId="16162"/>
    <cellStyle name="40% - 强调文字颜色 5 2 2 3 4" xfId="18581"/>
    <cellStyle name="40% - 强调文字颜色 5 2 2 3 4 2" xfId="18582"/>
    <cellStyle name="40% - 强调文字颜色 5 2 2 3 4 2 2" xfId="18583"/>
    <cellStyle name="40% - 强调文字颜色 5 2 2 3 4 2 3" xfId="18584"/>
    <cellStyle name="40% - 强调文字颜色 5 2 2 3 4 3" xfId="16169"/>
    <cellStyle name="40% - 强调文字颜色 5 2 2 3 4 4" xfId="16172"/>
    <cellStyle name="40% - 强调文字颜色 5 2 2 3 5" xfId="18585"/>
    <cellStyle name="40% - 强调文字颜色 5 2 2 3 5 2" xfId="18586"/>
    <cellStyle name="40% - 强调文字颜色 5 2 2 3 5 3" xfId="18588"/>
    <cellStyle name="40% - 强调文字颜色 5 2 2 3 6" xfId="18592"/>
    <cellStyle name="40% - 强调文字颜色 5 2 2 3 7" xfId="18596"/>
    <cellStyle name="40% - 强调文字颜色 5 2 2 4" xfId="18597"/>
    <cellStyle name="40% - 强调文字颜色 5 2 2 4 2" xfId="18599"/>
    <cellStyle name="40% - 强调文字颜色 5 2 2 4 2 2" xfId="18601"/>
    <cellStyle name="40% - 强调文字颜色 5 2 2 4 2 2 2" xfId="505"/>
    <cellStyle name="40% - 强调文字颜色 5 2 2 4 2 2 3" xfId="512"/>
    <cellStyle name="40% - 强调文字颜色 5 2 2 4 2 3" xfId="16210"/>
    <cellStyle name="40% - 强调文字颜色 5 2 2 4 2 4" xfId="16216"/>
    <cellStyle name="40% - 强调文字颜色 5 2 2 4 3" xfId="18605"/>
    <cellStyle name="40% - 强调文字颜色 5 2 2 4 3 2" xfId="18606"/>
    <cellStyle name="40% - 强调文字颜色 5 2 2 4 3 2 2" xfId="2770"/>
    <cellStyle name="40% - 强调文字颜色 5 2 2 4 3 2 3" xfId="2772"/>
    <cellStyle name="40% - 强调文字颜色 5 2 2 4 3 3" xfId="18609"/>
    <cellStyle name="40% - 强调文字颜色 5 2 2 4 3 4" xfId="18614"/>
    <cellStyle name="40% - 强调文字颜色 5 2 2 4 4" xfId="14213"/>
    <cellStyle name="40% - 强调文字颜色 5 2 2 4 4 2" xfId="18615"/>
    <cellStyle name="40% - 强调文字颜色 5 2 2 4 4 3" xfId="18617"/>
    <cellStyle name="40% - 强调文字颜色 5 2 2 4 5" xfId="14215"/>
    <cellStyle name="40% - 强调文字颜色 5 2 2 4 6" xfId="18621"/>
    <cellStyle name="40% - 强调文字颜色 5 2 2 5" xfId="18623"/>
    <cellStyle name="40% - 强调文字颜色 5 2 2 5 2" xfId="18626"/>
    <cellStyle name="40% - 强调文字颜色 5 2 2 5 2 2" xfId="18627"/>
    <cellStyle name="40% - 强调文字颜色 5 2 2 5 2 3" xfId="18629"/>
    <cellStyle name="40% - 强调文字颜色 5 2 2 5 3" xfId="18631"/>
    <cellStyle name="40% - 强调文字颜色 5 2 2 5 4" xfId="18632"/>
    <cellStyle name="40% - 强调文字颜色 5 2 2 6" xfId="18635"/>
    <cellStyle name="40% - 强调文字颜色 5 2 2 6 2" xfId="18638"/>
    <cellStyle name="40% - 强调文字颜色 5 2 2 6 2 2" xfId="18639"/>
    <cellStyle name="40% - 强调文字颜色 5 2 2 6 2 3" xfId="18641"/>
    <cellStyle name="40% - 强调文字颜色 5 2 2 6 3" xfId="18642"/>
    <cellStyle name="40% - 强调文字颜色 5 2 2 6 4" xfId="18646"/>
    <cellStyle name="40% - 强调文字颜色 5 2 2 7" xfId="18649"/>
    <cellStyle name="40% - 强调文字颜色 5 2 2 7 2" xfId="18651"/>
    <cellStyle name="40% - 强调文字颜色 5 2 2 7 2 2" xfId="18652"/>
    <cellStyle name="40% - 强调文字颜色 5 2 2 7 2 3" xfId="18654"/>
    <cellStyle name="40% - 强调文字颜色 5 2 2 7 3" xfId="18655"/>
    <cellStyle name="40% - 强调文字颜色 5 2 2 7 4" xfId="18657"/>
    <cellStyle name="40% - 强调文字颜色 5 2 2 8" xfId="18659"/>
    <cellStyle name="40% - 强调文字颜色 5 2 2 8 2" xfId="18660"/>
    <cellStyle name="40% - 强调文字颜色 5 2 2 8 3" xfId="18661"/>
    <cellStyle name="40% - 强调文字颜色 5 2 2 9" xfId="18662"/>
    <cellStyle name="40% - 强调文字颜色 5 2 2_11" xfId="18664"/>
    <cellStyle name="40% - 强调文字颜色 5 2 3" xfId="18665"/>
    <cellStyle name="40% - 强调文字颜色 5 2 3 10" xfId="11738"/>
    <cellStyle name="40% - 强调文字颜色 5 2 3 11" xfId="11740"/>
    <cellStyle name="40% - 强调文字颜色 5 2 3 2" xfId="17382"/>
    <cellStyle name="40% - 强调文字颜色 5 2 3 2 2" xfId="18667"/>
    <cellStyle name="40% - 强调文字颜色 5 2 3 2 2 2" xfId="367"/>
    <cellStyle name="40% - 强调文字颜色 5 2 3 2 2 2 2" xfId="18669"/>
    <cellStyle name="40% - 强调文字颜色 5 2 3 2 2 2 2 2" xfId="18670"/>
    <cellStyle name="40% - 强调文字颜色 5 2 3 2 2 2 2 3" xfId="18672"/>
    <cellStyle name="40% - 强调文字颜色 5 2 3 2 2 2 3" xfId="18674"/>
    <cellStyle name="40% - 强调文字颜色 5 2 3 2 2 2 4" xfId="18675"/>
    <cellStyle name="40% - 强调文字颜色 5 2 3 2 2 3" xfId="8449"/>
    <cellStyle name="40% - 强调文字颜色 5 2 3 2 2 3 2" xfId="16615"/>
    <cellStyle name="40% - 强调文字颜色 5 2 3 2 2 3 2 2" xfId="18676"/>
    <cellStyle name="40% - 强调文字颜色 5 2 3 2 2 3 2 3" xfId="18677"/>
    <cellStyle name="40% - 强调文字颜色 5 2 3 2 2 3 3" xfId="16617"/>
    <cellStyle name="40% - 强调文字颜色 5 2 3 2 2 3 4" xfId="18678"/>
    <cellStyle name="40% - 强调文字颜色 5 2 3 2 2 4" xfId="16620"/>
    <cellStyle name="40% - 强调文字颜色 5 2 3 2 2 4 2" xfId="18679"/>
    <cellStyle name="40% - 强调文字颜色 5 2 3 2 2 4 2 2" xfId="18680"/>
    <cellStyle name="40% - 强调文字颜色 5 2 3 2 2 4 2 3" xfId="18681"/>
    <cellStyle name="40% - 强调文字颜色 5 2 3 2 2 4 3" xfId="18682"/>
    <cellStyle name="40% - 强调文字颜色 5 2 3 2 2 4 4" xfId="18684"/>
    <cellStyle name="40% - 强调文字颜色 5 2 3 2 2 5" xfId="16622"/>
    <cellStyle name="40% - 强调文字颜色 5 2 3 2 2 5 2" xfId="18685"/>
    <cellStyle name="40% - 强调文字颜色 5 2 3 2 2 5 3" xfId="18687"/>
    <cellStyle name="40% - 强调文字颜色 5 2 3 2 2 6" xfId="18688"/>
    <cellStyle name="40% - 强调文字颜色 5 2 3 2 2 7" xfId="18689"/>
    <cellStyle name="40% - 强调文字颜色 5 2 3 2 3" xfId="18691"/>
    <cellStyle name="40% - 强调文字颜色 5 2 3 2 3 2" xfId="1218"/>
    <cellStyle name="40% - 强调文字颜色 5 2 3 2 3 2 2" xfId="18693"/>
    <cellStyle name="40% - 强调文字颜色 5 2 3 2 3 2 3" xfId="18694"/>
    <cellStyle name="40% - 强调文字颜色 5 2 3 2 3 3" xfId="8454"/>
    <cellStyle name="40% - 强调文字颜色 5 2 3 2 3 4" xfId="16630"/>
    <cellStyle name="40% - 强调文字颜色 5 2 3 2 4" xfId="18695"/>
    <cellStyle name="40% - 强调文字颜色 5 2 3 2 4 2" xfId="1232"/>
    <cellStyle name="40% - 强调文字颜色 5 2 3 2 4 2 2" xfId="18697"/>
    <cellStyle name="40% - 强调文字颜色 5 2 3 2 4 2 3" xfId="18698"/>
    <cellStyle name="40% - 强调文字颜色 5 2 3 2 4 3" xfId="16635"/>
    <cellStyle name="40% - 强调文字颜色 5 2 3 2 4 4" xfId="16637"/>
    <cellStyle name="40% - 强调文字颜色 5 2 3 2 5" xfId="13526"/>
    <cellStyle name="40% - 强调文字颜色 5 2 3 2 5 2" xfId="18699"/>
    <cellStyle name="40% - 强调文字颜色 5 2 3 2 5 2 2" xfId="18701"/>
    <cellStyle name="40% - 强调文字颜色 5 2 3 2 5 2 3" xfId="18703"/>
    <cellStyle name="40% - 强调文字颜色 5 2 3 2 5 3" xfId="18705"/>
    <cellStyle name="40% - 强调文字颜色 5 2 3 2 5 4" xfId="18707"/>
    <cellStyle name="40% - 强调文字颜色 5 2 3 2 6" xfId="13530"/>
    <cellStyle name="40% - 强调文字颜色 5 2 3 2 6 2" xfId="18709"/>
    <cellStyle name="40% - 强调文字颜色 5 2 3 2 6 2 2" xfId="18713"/>
    <cellStyle name="40% - 强调文字颜色 5 2 3 2 6 2 3" xfId="14098"/>
    <cellStyle name="40% - 强调文字颜色 5 2 3 2 6 3" xfId="18715"/>
    <cellStyle name="40% - 强调文字颜色 5 2 3 2 6 4" xfId="18716"/>
    <cellStyle name="40% - 强调文字颜色 5 2 3 2 7" xfId="9890"/>
    <cellStyle name="40% - 强调文字颜色 5 2 3 2 7 2" xfId="18717"/>
    <cellStyle name="40% - 强调文字颜色 5 2 3 2 7 3" xfId="18719"/>
    <cellStyle name="40% - 强调文字颜色 5 2 3 2 8" xfId="5743"/>
    <cellStyle name="40% - 强调文字颜色 5 2 3 2 9" xfId="5746"/>
    <cellStyle name="40% - 强调文字颜色 5 2 3 3" xfId="18721"/>
    <cellStyle name="40% - 强调文字颜色 5 2 3 3 2" xfId="18722"/>
    <cellStyle name="40% - 强调文字颜色 5 2 3 3 2 2" xfId="1356"/>
    <cellStyle name="40% - 强调文字颜色 5 2 3 3 2 2 2" xfId="14135"/>
    <cellStyle name="40% - 强调文字颜色 5 2 3 3 2 2 2 2" xfId="18723"/>
    <cellStyle name="40% - 强调文字颜色 5 2 3 3 2 2 2 3" xfId="18724"/>
    <cellStyle name="40% - 强调文字颜色 5 2 3 3 2 2 3" xfId="14137"/>
    <cellStyle name="40% - 强调文字颜色 5 2 3 3 2 2 4" xfId="18726"/>
    <cellStyle name="40% - 强调文字颜色 5 2 3 3 2 3" xfId="14139"/>
    <cellStyle name="40% - 强调文字颜色 5 2 3 3 2 3 2" xfId="16693"/>
    <cellStyle name="40% - 强调文字颜色 5 2 3 3 2 3 3" xfId="16695"/>
    <cellStyle name="40% - 强调文字颜色 5 2 3 3 2 4" xfId="14142"/>
    <cellStyle name="40% - 强调文字颜色 5 2 3 3 2 5" xfId="16697"/>
    <cellStyle name="40% - 强调文字颜色 5 2 3 3 3" xfId="18727"/>
    <cellStyle name="40% - 强调文字颜色 5 2 3 3 3 2" xfId="1380"/>
    <cellStyle name="40% - 强调文字颜色 5 2 3 3 3 2 2" xfId="18728"/>
    <cellStyle name="40% - 强调文字颜色 5 2 3 3 3 2 3" xfId="18729"/>
    <cellStyle name="40% - 强调文字颜色 5 2 3 3 3 3" xfId="16702"/>
    <cellStyle name="40% - 强调文字颜色 5 2 3 3 3 4" xfId="16705"/>
    <cellStyle name="40% - 强调文字颜色 5 2 3 3 4" xfId="18730"/>
    <cellStyle name="40% - 强调文字颜色 5 2 3 3 4 2" xfId="18731"/>
    <cellStyle name="40% - 强调文字颜色 5 2 3 3 4 2 2" xfId="18732"/>
    <cellStyle name="40% - 强调文字颜色 5 2 3 3 4 2 3" xfId="18733"/>
    <cellStyle name="40% - 强调文字颜色 5 2 3 3 4 3" xfId="18734"/>
    <cellStyle name="40% - 强调文字颜色 5 2 3 3 4 4" xfId="18735"/>
    <cellStyle name="40% - 强调文字颜色 5 2 3 3 5" xfId="18736"/>
    <cellStyle name="40% - 强调文字颜色 5 2 3 3 5 2" xfId="18737"/>
    <cellStyle name="40% - 强调文字颜色 5 2 3 3 5 2 2" xfId="18739"/>
    <cellStyle name="40% - 强调文字颜色 5 2 3 3 5 2 3" xfId="18741"/>
    <cellStyle name="40% - 强调文字颜色 5 2 3 3 5 3" xfId="18743"/>
    <cellStyle name="40% - 强调文字颜色 5 2 3 3 5 4" xfId="18745"/>
    <cellStyle name="40% - 强调文字颜色 5 2 3 3 6" xfId="18749"/>
    <cellStyle name="40% - 强调文字颜色 5 2 3 3 6 2" xfId="18750"/>
    <cellStyle name="40% - 强调文字颜色 5 2 3 3 6 3" xfId="18752"/>
    <cellStyle name="40% - 强调文字颜色 5 2 3 3 7" xfId="18756"/>
    <cellStyle name="40% - 强调文字颜色 5 2 3 3 8" xfId="5752"/>
    <cellStyle name="40% - 强调文字颜色 5 2 3 4" xfId="2385"/>
    <cellStyle name="40% - 强调文字颜色 5 2 3 4 2" xfId="18759"/>
    <cellStyle name="40% - 强调文字颜色 5 2 3 4 2 2" xfId="18760"/>
    <cellStyle name="40% - 强调文字颜色 5 2 3 4 2 2 2" xfId="5142"/>
    <cellStyle name="40% - 强调文字颜色 5 2 3 4 2 2 3" xfId="5145"/>
    <cellStyle name="40% - 强调文字颜色 5 2 3 4 2 3" xfId="18761"/>
    <cellStyle name="40% - 强调文字颜色 5 2 3 4 2 4" xfId="18762"/>
    <cellStyle name="40% - 强调文字颜色 5 2 3 4 3" xfId="18764"/>
    <cellStyle name="40% - 强调文字颜色 5 2 3 4 3 2" xfId="18765"/>
    <cellStyle name="40% - 强调文字颜色 5 2 3 4 3 2 2" xfId="1350"/>
    <cellStyle name="40% - 强调文字颜色 5 2 3 4 3 2 3" xfId="1369"/>
    <cellStyle name="40% - 强调文字颜色 5 2 3 4 3 3" xfId="18766"/>
    <cellStyle name="40% - 强调文字颜色 5 2 3 4 3 4" xfId="18767"/>
    <cellStyle name="40% - 强调文字颜色 5 2 3 4 4" xfId="14221"/>
    <cellStyle name="40% - 强调文字颜色 5 2 3 4 4 2" xfId="12264"/>
    <cellStyle name="40% - 强调文字颜色 5 2 3 4 4 3" xfId="18768"/>
    <cellStyle name="40% - 强调文字颜色 5 2 3 4 5" xfId="11129"/>
    <cellStyle name="40% - 强调文字颜色 5 2 3 4 6" xfId="11132"/>
    <cellStyle name="40% - 强调文字颜色 5 2 3 5" xfId="2387"/>
    <cellStyle name="40% - 强调文字颜色 5 2 3 5 2" xfId="18770"/>
    <cellStyle name="40% - 强调文字颜色 5 2 3 5 2 2" xfId="18771"/>
    <cellStyle name="40% - 强调文字颜色 5 2 3 5 2 3" xfId="18772"/>
    <cellStyle name="40% - 强调文字颜色 5 2 3 5 3" xfId="18773"/>
    <cellStyle name="40% - 强调文字颜色 5 2 3 5 4" xfId="12093"/>
    <cellStyle name="40% - 强调文字颜色 5 2 3 6" xfId="18776"/>
    <cellStyle name="40% - 强调文字颜色 5 2 3 6 2" xfId="18779"/>
    <cellStyle name="40% - 强调文字颜色 5 2 3 6 2 2" xfId="18780"/>
    <cellStyle name="40% - 强调文字颜色 5 2 3 6 2 3" xfId="18781"/>
    <cellStyle name="40% - 强调文字颜色 5 2 3 6 3" xfId="4450"/>
    <cellStyle name="40% - 强调文字颜色 5 2 3 6 4" xfId="4462"/>
    <cellStyle name="40% - 强调文字颜色 5 2 3 7" xfId="18785"/>
    <cellStyle name="40% - 强调文字颜色 5 2 3 7 2" xfId="18788"/>
    <cellStyle name="40% - 强调文字颜色 5 2 3 7 2 2" xfId="18791"/>
    <cellStyle name="40% - 强调文字颜色 5 2 3 7 2 3" xfId="18793"/>
    <cellStyle name="40% - 强调文字颜色 5 2 3 7 3" xfId="18796"/>
    <cellStyle name="40% - 强调文字颜色 5 2 3 7 4" xfId="18799"/>
    <cellStyle name="40% - 强调文字颜色 5 2 3 8" xfId="18802"/>
    <cellStyle name="40% - 强调文字颜色 5 2 3 8 2" xfId="18805"/>
    <cellStyle name="40% - 强调文字颜色 5 2 3 8 2 2" xfId="15621"/>
    <cellStyle name="40% - 强调文字颜色 5 2 3 8 2 3" xfId="15625"/>
    <cellStyle name="40% - 强调文字颜色 5 2 3 8 3" xfId="18808"/>
    <cellStyle name="40% - 强调文字颜色 5 2 3 8 4" xfId="18811"/>
    <cellStyle name="40% - 强调文字颜色 5 2 3 9" xfId="18813"/>
    <cellStyle name="40% - 强调文字颜色 5 2 3 9 2" xfId="18816"/>
    <cellStyle name="40% - 强调文字颜色 5 2 3 9 3" xfId="18818"/>
    <cellStyle name="40% - 强调文字颜色 5 2 3_11" xfId="18819"/>
    <cellStyle name="40% - 强调文字颜色 5 2 4" xfId="18820"/>
    <cellStyle name="40% - 强调文字颜色 5 2 4 10" xfId="16234"/>
    <cellStyle name="40% - 强调文字颜色 5 2 4 2" xfId="10996"/>
    <cellStyle name="40% - 强调文字颜色 5 2 4 2 2" xfId="18821"/>
    <cellStyle name="40% - 强调文字颜色 5 2 4 2 2 2" xfId="8499"/>
    <cellStyle name="40% - 强调文字颜色 5 2 4 2 2 2 2" xfId="15693"/>
    <cellStyle name="40% - 强调文字颜色 5 2 4 2 2 2 3" xfId="15696"/>
    <cellStyle name="40% - 强调文字颜色 5 2 4 2 2 3" xfId="15699"/>
    <cellStyle name="40% - 强调文字颜色 5 2 4 2 2 4" xfId="15702"/>
    <cellStyle name="40% - 强调文字颜色 5 2 4 2 3" xfId="18822"/>
    <cellStyle name="40% - 强调文字颜色 5 2 4 2 3 2" xfId="18823"/>
    <cellStyle name="40% - 强调文字颜色 5 2 4 2 3 2 2" xfId="18824"/>
    <cellStyle name="40% - 强调文字颜色 5 2 4 2 3 2 3" xfId="18825"/>
    <cellStyle name="40% - 强调文字颜色 5 2 4 2 3 3" xfId="18826"/>
    <cellStyle name="40% - 强调文字颜色 5 2 4 2 3 4" xfId="18827"/>
    <cellStyle name="40% - 强调文字颜色 5 2 4 2 4" xfId="18828"/>
    <cellStyle name="40% - 强调文字颜色 5 2 4 2 4 2" xfId="18829"/>
    <cellStyle name="40% - 强调文字颜色 5 2 4 2 4 2 2" xfId="18830"/>
    <cellStyle name="40% - 强调文字颜色 5 2 4 2 4 2 3" xfId="18831"/>
    <cellStyle name="40% - 强调文字颜色 5 2 4 2 4 3" xfId="1132"/>
    <cellStyle name="40% - 强调文字颜色 5 2 4 2 4 4" xfId="1135"/>
    <cellStyle name="40% - 强调文字颜色 5 2 4 2 5" xfId="13535"/>
    <cellStyle name="40% - 强调文字颜色 5 2 4 2 5 2" xfId="18832"/>
    <cellStyle name="40% - 强调文字颜色 5 2 4 2 5 3" xfId="1140"/>
    <cellStyle name="40% - 强调文字颜色 5 2 4 2 6" xfId="13538"/>
    <cellStyle name="40% - 强调文字颜色 5 2 4 2 7" xfId="18835"/>
    <cellStyle name="40% - 强调文字颜色 5 2 4 3" xfId="18836"/>
    <cellStyle name="40% - 强调文字颜色 5 2 4 3 2" xfId="18837"/>
    <cellStyle name="40% - 强调文字颜色 5 2 4 3 2 2" xfId="18838"/>
    <cellStyle name="40% - 强调文字颜色 5 2 4 3 2 2 2" xfId="18839"/>
    <cellStyle name="40% - 强调文字颜色 5 2 4 3 2 2 3" xfId="18840"/>
    <cellStyle name="40% - 强调文字颜色 5 2 4 3 2 3" xfId="18841"/>
    <cellStyle name="40% - 强调文字颜色 5 2 4 3 2 4" xfId="18842"/>
    <cellStyle name="40% - 强调文字颜色 5 2 4 3 3" xfId="18843"/>
    <cellStyle name="40% - 强调文字颜色 5 2 4 3 3 2" xfId="18845"/>
    <cellStyle name="40% - 强调文字颜色 5 2 4 3 3 3" xfId="18847"/>
    <cellStyle name="40% - 强调文字颜色 5 2 4 3 4" xfId="18848"/>
    <cellStyle name="40% - 强调文字颜色 5 2 4 3 5" xfId="18849"/>
    <cellStyle name="40% - 强调文字颜色 5 2 4 4" xfId="18850"/>
    <cellStyle name="40% - 强调文字颜色 5 2 4 4 2" xfId="18852"/>
    <cellStyle name="40% - 强调文字颜色 5 2 4 4 2 2" xfId="18853"/>
    <cellStyle name="40% - 强调文字颜色 5 2 4 4 2 3" xfId="18854"/>
    <cellStyle name="40% - 强调文字颜色 5 2 4 4 3" xfId="18855"/>
    <cellStyle name="40% - 强调文字颜色 5 2 4 4 4" xfId="18856"/>
    <cellStyle name="40% - 强调文字颜色 5 2 4 5" xfId="18857"/>
    <cellStyle name="40% - 强调文字颜色 5 2 4 5 2" xfId="18858"/>
    <cellStyle name="40% - 强调文字颜色 5 2 4 5 2 2" xfId="18859"/>
    <cellStyle name="40% - 强调文字颜色 5 2 4 5 2 3" xfId="18860"/>
    <cellStyle name="40% - 强调文字颜色 5 2 4 5 3" xfId="18861"/>
    <cellStyle name="40% - 强调文字颜色 5 2 4 5 4" xfId="18862"/>
    <cellStyle name="40% - 强调文字颜色 5 2 4 6" xfId="18864"/>
    <cellStyle name="40% - 强调文字颜色 5 2 4 6 2" xfId="18866"/>
    <cellStyle name="40% - 强调文字颜色 5 2 4 6 2 2" xfId="18868"/>
    <cellStyle name="40% - 强调文字颜色 5 2 4 6 2 3" xfId="18870"/>
    <cellStyle name="40% - 强调文字颜色 5 2 4 6 3" xfId="18871"/>
    <cellStyle name="40% - 强调文字颜色 5 2 4 6 4" xfId="18872"/>
    <cellStyle name="40% - 强调文字颜色 5 2 4 7" xfId="18875"/>
    <cellStyle name="40% - 强调文字颜色 5 2 4 7 2" xfId="18877"/>
    <cellStyle name="40% - 强调文字颜色 5 2 4 7 2 2" xfId="18878"/>
    <cellStyle name="40% - 强调文字颜色 5 2 4 7 2 3" xfId="18879"/>
    <cellStyle name="40% - 强调文字颜色 5 2 4 7 3" xfId="18881"/>
    <cellStyle name="40% - 强调文字颜色 5 2 4 7 4" xfId="18883"/>
    <cellStyle name="40% - 强调文字颜色 5 2 4 8" xfId="18885"/>
    <cellStyle name="40% - 强调文字颜色 5 2 4 8 2" xfId="18888"/>
    <cellStyle name="40% - 强调文字颜色 5 2 4 8 3" xfId="18891"/>
    <cellStyle name="40% - 强调文字颜色 5 2 4 9" xfId="18894"/>
    <cellStyle name="40% - 强调文字颜色 5 2 5" xfId="18895"/>
    <cellStyle name="40% - 强调文字颜色 5 2 5 2" xfId="18896"/>
    <cellStyle name="40% - 强调文字颜色 5 2 5 2 2" xfId="18897"/>
    <cellStyle name="40% - 强调文字颜色 5 2 5 2 2 2" xfId="15922"/>
    <cellStyle name="40% - 强调文字颜色 5 2 5 2 2 2 2" xfId="18898"/>
    <cellStyle name="40% - 强调文字颜色 5 2 5 2 2 2 3" xfId="18900"/>
    <cellStyle name="40% - 强调文字颜色 5 2 5 2 2 3" xfId="15924"/>
    <cellStyle name="40% - 强调文字颜色 5 2 5 2 2 4" xfId="18901"/>
    <cellStyle name="40% - 强调文字颜色 5 2 5 2 3" xfId="18902"/>
    <cellStyle name="40% - 强调文字颜色 5 2 5 2 3 2" xfId="18904"/>
    <cellStyle name="40% - 强调文字颜色 5 2 5 2 3 3" xfId="15566"/>
    <cellStyle name="40% - 强调文字颜色 5 2 5 2 4" xfId="18905"/>
    <cellStyle name="40% - 强调文字颜色 5 2 5 2 5" xfId="18906"/>
    <cellStyle name="40% - 强调文字颜色 5 2 5 3" xfId="18907"/>
    <cellStyle name="40% - 强调文字颜色 5 2 5 3 2" xfId="18908"/>
    <cellStyle name="40% - 强调文字颜色 5 2 5 3 2 2" xfId="18909"/>
    <cellStyle name="40% - 强调文字颜色 5 2 5 3 2 3" xfId="18910"/>
    <cellStyle name="40% - 强调文字颜色 5 2 5 3 3" xfId="18911"/>
    <cellStyle name="40% - 强调文字颜色 5 2 5 3 4" xfId="18912"/>
    <cellStyle name="40% - 强调文字颜色 5 2 5 4" xfId="18913"/>
    <cellStyle name="40% - 强调文字颜色 5 2 5 4 2" xfId="18915"/>
    <cellStyle name="40% - 强调文字颜色 5 2 5 4 2 2" xfId="18916"/>
    <cellStyle name="40% - 强调文字颜色 5 2 5 4 2 3" xfId="18917"/>
    <cellStyle name="40% - 强调文字颜色 5 2 5 4 3" xfId="18918"/>
    <cellStyle name="40% - 强调文字颜色 5 2 5 4 4" xfId="18919"/>
    <cellStyle name="40% - 强调文字颜色 5 2 5 5" xfId="18920"/>
    <cellStyle name="40% - 强调文字颜色 5 2 5 5 2" xfId="3044"/>
    <cellStyle name="40% - 强调文字颜色 5 2 5 5 2 2" xfId="3046"/>
    <cellStyle name="40% - 强调文字颜色 5 2 5 5 2 3" xfId="3048"/>
    <cellStyle name="40% - 强调文字颜色 5 2 5 5 3" xfId="3055"/>
    <cellStyle name="40% - 强调文字颜色 5 2 5 5 4" xfId="3071"/>
    <cellStyle name="40% - 强调文字颜色 5 2 5 6" xfId="18921"/>
    <cellStyle name="40% - 强调文字颜色 5 2 5 6 2" xfId="3138"/>
    <cellStyle name="40% - 强调文字颜色 5 2 5 6 3" xfId="3146"/>
    <cellStyle name="40% - 强调文字颜色 5 2 5 7" xfId="18923"/>
    <cellStyle name="40% - 强调文字颜色 5 2 5 8" xfId="18925"/>
    <cellStyle name="40% - 强调文字颜色 5 2 6" xfId="18926"/>
    <cellStyle name="40% - 强调文字颜色 5 2 6 2" xfId="18927"/>
    <cellStyle name="40% - 强调文字颜色 5 2 6 2 2" xfId="18928"/>
    <cellStyle name="40% - 强调文字颜色 5 2 6 2 2 2" xfId="18929"/>
    <cellStyle name="40% - 强调文字颜色 5 2 6 2 2 3" xfId="18931"/>
    <cellStyle name="40% - 强调文字颜色 5 2 6 2 3" xfId="18932"/>
    <cellStyle name="40% - 强调文字颜色 5 2 6 2 4" xfId="18933"/>
    <cellStyle name="40% - 强调文字颜色 5 2 6 3" xfId="18934"/>
    <cellStyle name="40% - 强调文字颜色 5 2 6 3 2" xfId="18935"/>
    <cellStyle name="40% - 强调文字颜色 5 2 6 3 2 2" xfId="18936"/>
    <cellStyle name="40% - 强调文字颜色 5 2 6 3 2 3" xfId="18937"/>
    <cellStyle name="40% - 强调文字颜色 5 2 6 3 3" xfId="18938"/>
    <cellStyle name="40% - 强调文字颜色 5 2 6 3 4" xfId="18939"/>
    <cellStyle name="40% - 强调文字颜色 5 2 6 4" xfId="18940"/>
    <cellStyle name="40% - 强调文字颜色 5 2 6 4 2" xfId="18942"/>
    <cellStyle name="40% - 强调文字颜色 5 2 6 4 2 2" xfId="18943"/>
    <cellStyle name="40% - 强调文字颜色 5 2 6 4 2 3" xfId="18944"/>
    <cellStyle name="40% - 强调文字颜色 5 2 6 4 3" xfId="18945"/>
    <cellStyle name="40% - 强调文字颜色 5 2 6 4 4" xfId="5998"/>
    <cellStyle name="40% - 强调文字颜色 5 2 6 5" xfId="18946"/>
    <cellStyle name="40% - 强调文字颜色 5 2 6 5 2" xfId="3367"/>
    <cellStyle name="40% - 强调文字颜色 5 2 6 5 3" xfId="3380"/>
    <cellStyle name="40% - 强调文字颜色 5 2 6 6" xfId="18947"/>
    <cellStyle name="40% - 强调文字颜色 5 2 6 7" xfId="18949"/>
    <cellStyle name="40% - 强调文字颜色 5 2 7" xfId="18950"/>
    <cellStyle name="40% - 强调文字颜色 5 2 7 2" xfId="3661"/>
    <cellStyle name="40% - 强调文字颜色 5 2 7 2 2" xfId="12078"/>
    <cellStyle name="40% - 强调文字颜色 5 2 7 2 3" xfId="12080"/>
    <cellStyle name="40% - 强调文字颜色 5 2 7 3" xfId="18953"/>
    <cellStyle name="40% - 强调文字颜色 5 2 7 4" xfId="18955"/>
    <cellStyle name="40% - 强调文字颜色 5 2 8" xfId="18956"/>
    <cellStyle name="40% - 强调文字颜色 5 2 8 2" xfId="18960"/>
    <cellStyle name="40% - 强调文字颜色 5 2 8 2 2" xfId="12104"/>
    <cellStyle name="40% - 强调文字颜色 5 2 8 2 3" xfId="18961"/>
    <cellStyle name="40% - 强调文字颜色 5 2 8 3" xfId="18963"/>
    <cellStyle name="40% - 强调文字颜色 5 2 8 4" xfId="18964"/>
    <cellStyle name="40% - 强调文字颜色 5 2 9" xfId="18965"/>
    <cellStyle name="40% - 强调文字颜色 5 2 9 2" xfId="18967"/>
    <cellStyle name="40% - 强调文字颜色 5 2 9 2 2" xfId="18968"/>
    <cellStyle name="40% - 强调文字颜色 5 2 9 2 3" xfId="18969"/>
    <cellStyle name="40% - 强调文字颜色 5 2 9 3" xfId="18971"/>
    <cellStyle name="40% - 强调文字颜色 5 2 9 4" xfId="18972"/>
    <cellStyle name="40% - 强调文字颜色 5 2_11" xfId="18973"/>
    <cellStyle name="40% - 强调文字颜色 5 3" xfId="18974"/>
    <cellStyle name="40% - 强调文字颜色 5 3 10" xfId="18976"/>
    <cellStyle name="40% - 强调文字颜色 5 3 10 2" xfId="18977"/>
    <cellStyle name="40% - 强调文字颜色 5 3 10 2 2" xfId="18979"/>
    <cellStyle name="40% - 强调文字颜色 5 3 10 2 3" xfId="18981"/>
    <cellStyle name="40% - 强调文字颜色 5 3 10 3" xfId="18982"/>
    <cellStyle name="40% - 强调文字颜色 5 3 10 4" xfId="18983"/>
    <cellStyle name="40% - 强调文字颜色 5 3 11" xfId="18984"/>
    <cellStyle name="40% - 强调文字颜色 5 3 11 2" xfId="11212"/>
    <cellStyle name="40% - 强调文字颜色 5 3 11 2 2" xfId="18987"/>
    <cellStyle name="40% - 强调文字颜色 5 3 11 2 3" xfId="18990"/>
    <cellStyle name="40% - 强调文字颜色 5 3 11 3" xfId="18992"/>
    <cellStyle name="40% - 强调文字颜色 5 3 11 4" xfId="18994"/>
    <cellStyle name="40% - 强调文字颜色 5 3 12" xfId="18995"/>
    <cellStyle name="40% - 强调文字颜色 5 3 12 2" xfId="18996"/>
    <cellStyle name="40% - 强调文字颜色 5 3 12 2 2" xfId="18999"/>
    <cellStyle name="40% - 强调文字颜色 5 3 12 2 3" xfId="19002"/>
    <cellStyle name="40% - 强调文字颜色 5 3 12 3" xfId="19005"/>
    <cellStyle name="40% - 强调文字颜色 5 3 12 4" xfId="19009"/>
    <cellStyle name="40% - 强调文字颜色 5 3 13" xfId="19011"/>
    <cellStyle name="40% - 强调文字颜色 5 3 13 2" xfId="19012"/>
    <cellStyle name="40% - 强调文字颜色 5 3 13 2 2" xfId="19016"/>
    <cellStyle name="40% - 强调文字颜色 5 3 13 2 3" xfId="19019"/>
    <cellStyle name="40% - 强调文字颜色 5 3 13 3" xfId="19020"/>
    <cellStyle name="40% - 强调文字颜色 5 3 13 4" xfId="13756"/>
    <cellStyle name="40% - 强调文字颜色 5 3 14" xfId="19022"/>
    <cellStyle name="40% - 强调文字颜色 5 3 14 2" xfId="5238"/>
    <cellStyle name="40% - 强调文字颜色 5 3 14 2 2" xfId="19026"/>
    <cellStyle name="40% - 强调文字颜色 5 3 14 2 3" xfId="18161"/>
    <cellStyle name="40% - 强调文字颜色 5 3 14 3" xfId="7021"/>
    <cellStyle name="40% - 强调文字颜色 5 3 14 4" xfId="19027"/>
    <cellStyle name="40% - 强调文字颜色 5 3 15" xfId="19028"/>
    <cellStyle name="40% - 强调文字颜色 5 3 15 2" xfId="1858"/>
    <cellStyle name="40% - 强调文字颜色 5 3 15 3" xfId="19029"/>
    <cellStyle name="40% - 强调文字颜色 5 3 16" xfId="19030"/>
    <cellStyle name="40% - 强调文字颜色 5 3 17" xfId="19031"/>
    <cellStyle name="40% - 强调文字颜色 5 3 2" xfId="19032"/>
    <cellStyle name="40% - 强调文字颜色 5 3 2 10" xfId="19033"/>
    <cellStyle name="40% - 强调文字颜色 5 3 2 2" xfId="19034"/>
    <cellStyle name="40% - 强调文字颜色 5 3 2 2 2" xfId="19035"/>
    <cellStyle name="40% - 强调文字颜色 5 3 2 2 2 2" xfId="19036"/>
    <cellStyle name="40% - 强调文字颜色 5 3 2 2 2 2 2" xfId="6925"/>
    <cellStyle name="40% - 强调文字颜色 5 3 2 2 2 2 2 2" xfId="19039"/>
    <cellStyle name="40% - 强调文字颜色 5 3 2 2 2 2 2 3" xfId="19042"/>
    <cellStyle name="40% - 强调文字颜色 5 3 2 2 2 2 3" xfId="19043"/>
    <cellStyle name="40% - 强调文字颜色 5 3 2 2 2 2 4" xfId="19044"/>
    <cellStyle name="40% - 强调文字颜色 5 3 2 2 2 3" xfId="17389"/>
    <cellStyle name="40% - 强调文字颜色 5 3 2 2 2 3 2" xfId="6758"/>
    <cellStyle name="40% - 强调文字颜色 5 3 2 2 2 3 2 2" xfId="19046"/>
    <cellStyle name="40% - 强调文字颜色 5 3 2 2 2 3 2 3" xfId="19048"/>
    <cellStyle name="40% - 强调文字颜色 5 3 2 2 2 3 3" xfId="17393"/>
    <cellStyle name="40% - 强调文字颜色 5 3 2 2 2 3 4" xfId="19049"/>
    <cellStyle name="40% - 强调文字颜色 5 3 2 2 2 4" xfId="17395"/>
    <cellStyle name="40% - 强调文字颜色 5 3 2 2 2 4 2" xfId="19050"/>
    <cellStyle name="40% - 强调文字颜色 5 3 2 2 2 4 2 2" xfId="19052"/>
    <cellStyle name="40% - 强调文字颜色 5 3 2 2 2 4 2 3" xfId="19054"/>
    <cellStyle name="40% - 强调文字颜色 5 3 2 2 2 4 3" xfId="19057"/>
    <cellStyle name="40% - 强调文字颜色 5 3 2 2 2 4 4" xfId="19060"/>
    <cellStyle name="40% - 强调文字颜色 5 3 2 2 2 5" xfId="17397"/>
    <cellStyle name="40% - 强调文字颜色 5 3 2 2 2 5 2" xfId="19061"/>
    <cellStyle name="40% - 强调文字颜色 5 3 2 2 2 5 3" xfId="19063"/>
    <cellStyle name="40% - 强调文字颜色 5 3 2 2 2 6" xfId="19064"/>
    <cellStyle name="40% - 强调文字颜色 5 3 2 2 2 7" xfId="19065"/>
    <cellStyle name="40% - 强调文字颜色 5 3 2 2 3" xfId="19066"/>
    <cellStyle name="40% - 强调文字颜色 5 3 2 2 3 2" xfId="19067"/>
    <cellStyle name="40% - 强调文字颜色 5 3 2 2 3 2 2" xfId="19068"/>
    <cellStyle name="40% - 强调文字颜色 5 3 2 2 3 2 3" xfId="19070"/>
    <cellStyle name="40% - 强调文字颜色 5 3 2 2 3 3" xfId="17402"/>
    <cellStyle name="40% - 强调文字颜色 5 3 2 2 3 4" xfId="17406"/>
    <cellStyle name="40% - 强调文字颜色 5 3 2 2 4" xfId="19071"/>
    <cellStyle name="40% - 强调文字颜色 5 3 2 2 4 2" xfId="19072"/>
    <cellStyle name="40% - 强调文字颜色 5 3 2 2 4 2 2" xfId="19073"/>
    <cellStyle name="40% - 强调文字颜色 5 3 2 2 4 2 3" xfId="13854"/>
    <cellStyle name="40% - 强调文字颜色 5 3 2 2 4 3" xfId="17412"/>
    <cellStyle name="40% - 强调文字颜色 5 3 2 2 4 4" xfId="17415"/>
    <cellStyle name="40% - 强调文字颜色 5 3 2 2 5" xfId="13587"/>
    <cellStyle name="40% - 强调文字颜色 5 3 2 2 5 2" xfId="19075"/>
    <cellStyle name="40% - 强调文字颜色 5 3 2 2 5 2 2" xfId="19076"/>
    <cellStyle name="40% - 强调文字颜色 5 3 2 2 5 2 3" xfId="13887"/>
    <cellStyle name="40% - 强调文字颜色 5 3 2 2 5 3" xfId="17419"/>
    <cellStyle name="40% - 强调文字颜色 5 3 2 2 5 4" xfId="17421"/>
    <cellStyle name="40% - 强调文字颜色 5 3 2 2 6" xfId="13590"/>
    <cellStyle name="40% - 强调文字颜色 5 3 2 2 6 2" xfId="19079"/>
    <cellStyle name="40% - 强调文字颜色 5 3 2 2 6 2 2" xfId="19080"/>
    <cellStyle name="40% - 强调文字颜色 5 3 2 2 6 2 3" xfId="19081"/>
    <cellStyle name="40% - 强调文字颜色 5 3 2 2 6 3" xfId="19084"/>
    <cellStyle name="40% - 强调文字颜色 5 3 2 2 6 4" xfId="19085"/>
    <cellStyle name="40% - 强调文字颜色 5 3 2 2 7" xfId="19087"/>
    <cellStyle name="40% - 强调文字颜色 5 3 2 2 7 2" xfId="19089"/>
    <cellStyle name="40% - 强调文字颜色 5 3 2 2 7 3" xfId="19090"/>
    <cellStyle name="40% - 强调文字颜色 5 3 2 2 8" xfId="5960"/>
    <cellStyle name="40% - 强调文字颜色 5 3 2 2 9" xfId="5491"/>
    <cellStyle name="40% - 强调文字颜色 5 3 2 3" xfId="19091"/>
    <cellStyle name="40% - 强调文字颜色 5 3 2 3 2" xfId="19093"/>
    <cellStyle name="40% - 强调文字颜色 5 3 2 3 2 2" xfId="19094"/>
    <cellStyle name="40% - 强调文字颜色 5 3 2 3 2 2 2" xfId="19095"/>
    <cellStyle name="40% - 强调文字颜色 5 3 2 3 2 2 2 2" xfId="19098"/>
    <cellStyle name="40% - 强调文字颜色 5 3 2 3 2 2 2 3" xfId="19100"/>
    <cellStyle name="40% - 强调文字颜色 5 3 2 3 2 2 3" xfId="19101"/>
    <cellStyle name="40% - 强调文字颜色 5 3 2 3 2 2 4" xfId="19102"/>
    <cellStyle name="40% - 强调文字颜色 5 3 2 3 2 3" xfId="17494"/>
    <cellStyle name="40% - 强调文字颜色 5 3 2 3 2 3 2" xfId="17499"/>
    <cellStyle name="40% - 强调文字颜色 5 3 2 3 2 3 3" xfId="17502"/>
    <cellStyle name="40% - 强调文字颜色 5 3 2 3 2 4" xfId="17503"/>
    <cellStyle name="40% - 强调文字颜色 5 3 2 3 2 5" xfId="17505"/>
    <cellStyle name="40% - 强调文字颜色 5 3 2 3 3" xfId="19103"/>
    <cellStyle name="40% - 强调文字颜色 5 3 2 3 3 2" xfId="19104"/>
    <cellStyle name="40% - 强调文字颜色 5 3 2 3 3 2 2" xfId="19105"/>
    <cellStyle name="40% - 强调文字颜色 5 3 2 3 3 2 3" xfId="19106"/>
    <cellStyle name="40% - 强调文字颜色 5 3 2 3 3 3" xfId="17509"/>
    <cellStyle name="40% - 强调文字颜色 5 3 2 3 3 4" xfId="17515"/>
    <cellStyle name="40% - 强调文字颜色 5 3 2 3 4" xfId="19107"/>
    <cellStyle name="40% - 强调文字颜色 5 3 2 3 4 2" xfId="19108"/>
    <cellStyle name="40% - 强调文字颜色 5 3 2 3 4 2 2" xfId="19109"/>
    <cellStyle name="40% - 强调文字颜色 5 3 2 3 4 2 3" xfId="13950"/>
    <cellStyle name="40% - 强调文字颜色 5 3 2 3 4 3" xfId="17519"/>
    <cellStyle name="40% - 强调文字颜色 5 3 2 3 4 4" xfId="17521"/>
    <cellStyle name="40% - 强调文字颜色 5 3 2 3 5" xfId="19110"/>
    <cellStyle name="40% - 强调文字颜色 5 3 2 3 5 2" xfId="19113"/>
    <cellStyle name="40% - 强调文字颜色 5 3 2 3 5 3" xfId="19115"/>
    <cellStyle name="40% - 强调文字颜色 5 3 2 3 6" xfId="19117"/>
    <cellStyle name="40% - 强调文字颜色 5 3 2 3 7" xfId="19120"/>
    <cellStyle name="40% - 强调文字颜色 5 3 2 4" xfId="19121"/>
    <cellStyle name="40% - 强调文字颜色 5 3 2 4 2" xfId="19123"/>
    <cellStyle name="40% - 强调文字颜色 5 3 2 4 2 2" xfId="19124"/>
    <cellStyle name="40% - 强调文字颜色 5 3 2 4 2 2 2" xfId="19125"/>
    <cellStyle name="40% - 强调文字颜色 5 3 2 4 2 2 3" xfId="19127"/>
    <cellStyle name="40% - 强调文字颜色 5 3 2 4 2 3" xfId="17559"/>
    <cellStyle name="40% - 强调文字颜色 5 3 2 4 2 4" xfId="17561"/>
    <cellStyle name="40% - 强调文字颜色 5 3 2 4 3" xfId="19129"/>
    <cellStyle name="40% - 强调文字颜色 5 3 2 4 3 2" xfId="19130"/>
    <cellStyle name="40% - 强调文字颜色 5 3 2 4 3 3" xfId="19131"/>
    <cellStyle name="40% - 强调文字颜色 5 3 2 4 4" xfId="19133"/>
    <cellStyle name="40% - 强调文字颜色 5 3 2 4 5" xfId="19134"/>
    <cellStyle name="40% - 强调文字颜色 5 3 2 5" xfId="583"/>
    <cellStyle name="40% - 强调文字颜色 5 3 2 5 2" xfId="5389"/>
    <cellStyle name="40% - 强调文字颜色 5 3 2 5 2 2" xfId="19135"/>
    <cellStyle name="40% - 强调文字颜色 5 3 2 5 2 3" xfId="19136"/>
    <cellStyle name="40% - 强调文字颜色 5 3 2 5 3" xfId="5391"/>
    <cellStyle name="40% - 强调文字颜色 5 3 2 5 4" xfId="19137"/>
    <cellStyle name="40% - 强调文字颜色 5 3 2 6" xfId="2457"/>
    <cellStyle name="40% - 强调文字颜色 5 3 2 6 2" xfId="19138"/>
    <cellStyle name="40% - 强调文字颜色 5 3 2 6 2 2" xfId="19139"/>
    <cellStyle name="40% - 强调文字颜色 5 3 2 6 2 3" xfId="19140"/>
    <cellStyle name="40% - 强调文字颜色 5 3 2 6 3" xfId="19141"/>
    <cellStyle name="40% - 强调文字颜色 5 3 2 6 4" xfId="19142"/>
    <cellStyle name="40% - 强调文字颜色 5 3 2 7" xfId="5111"/>
    <cellStyle name="40% - 强调文字颜色 5 3 2 7 2" xfId="19143"/>
    <cellStyle name="40% - 强调文字颜色 5 3 2 7 2 2" xfId="19144"/>
    <cellStyle name="40% - 强调文字颜色 5 3 2 7 2 3" xfId="19145"/>
    <cellStyle name="40% - 强调文字颜色 5 3 2 7 3" xfId="19146"/>
    <cellStyle name="40% - 强调文字颜色 5 3 2 7 4" xfId="19148"/>
    <cellStyle name="40% - 强调文字颜色 5 3 2 8" xfId="19149"/>
    <cellStyle name="40% - 强调文字颜色 5 3 2 8 2" xfId="19152"/>
    <cellStyle name="40% - 强调文字颜色 5 3 2 8 3" xfId="19154"/>
    <cellStyle name="40% - 强调文字颜色 5 3 2 9" xfId="19155"/>
    <cellStyle name="40% - 强调文字颜色 5 3 2_11" xfId="19157"/>
    <cellStyle name="40% - 强调文字颜色 5 3 3" xfId="19158"/>
    <cellStyle name="40% - 强调文字颜色 5 3 3 10" xfId="19159"/>
    <cellStyle name="40% - 强调文字颜色 5 3 3 2" xfId="19160"/>
    <cellStyle name="40% - 强调文字颜色 5 3 3 2 2" xfId="19161"/>
    <cellStyle name="40% - 强调文字颜色 5 3 3 2 2 2" xfId="19162"/>
    <cellStyle name="40% - 强调文字颜色 5 3 3 2 2 2 2" xfId="19163"/>
    <cellStyle name="40% - 强调文字颜色 5 3 3 2 2 2 2 2" xfId="19164"/>
    <cellStyle name="40% - 强调文字颜色 5 3 3 2 2 2 2 3" xfId="19165"/>
    <cellStyle name="40% - 强调文字颜色 5 3 3 2 2 2 3" xfId="19166"/>
    <cellStyle name="40% - 强调文字颜色 5 3 3 2 2 2 4" xfId="4399"/>
    <cellStyle name="40% - 强调文字颜色 5 3 3 2 2 3" xfId="17908"/>
    <cellStyle name="40% - 强调文字颜色 5 3 3 2 2 3 2" xfId="17910"/>
    <cellStyle name="40% - 强调文字颜色 5 3 3 2 2 3 2 2" xfId="19167"/>
    <cellStyle name="40% - 强调文字颜色 5 3 3 2 2 3 2 3" xfId="19168"/>
    <cellStyle name="40% - 强调文字颜色 5 3 3 2 2 3 3" xfId="17912"/>
    <cellStyle name="40% - 强调文字颜色 5 3 3 2 2 3 4" xfId="19169"/>
    <cellStyle name="40% - 强调文字颜色 5 3 3 2 2 4" xfId="17914"/>
    <cellStyle name="40% - 强调文字颜色 5 3 3 2 2 4 2" xfId="19171"/>
    <cellStyle name="40% - 强调文字颜色 5 3 3 2 2 4 2 2" xfId="5190"/>
    <cellStyle name="40% - 强调文字颜色 5 3 3 2 2 4 2 3" xfId="19172"/>
    <cellStyle name="40% - 强调文字颜色 5 3 3 2 2 4 3" xfId="19173"/>
    <cellStyle name="40% - 强调文字颜色 5 3 3 2 2 4 4" xfId="19175"/>
    <cellStyle name="40% - 强调文字颜色 5 3 3 2 2 5" xfId="17916"/>
    <cellStyle name="40% - 强调文字颜色 5 3 3 2 2 5 2" xfId="19176"/>
    <cellStyle name="40% - 强调文字颜色 5 3 3 2 2 5 3" xfId="19177"/>
    <cellStyle name="40% - 强调文字颜色 5 3 3 2 2 6" xfId="19179"/>
    <cellStyle name="40% - 强调文字颜色 5 3 3 2 2 7" xfId="609"/>
    <cellStyle name="40% - 强调文字颜色 5 3 3 2 3" xfId="19180"/>
    <cellStyle name="40% - 强调文字颜色 5 3 3 2 3 2" xfId="19181"/>
    <cellStyle name="40% - 强调文字颜色 5 3 3 2 3 2 2" xfId="19183"/>
    <cellStyle name="40% - 强调文字颜色 5 3 3 2 3 2 3" xfId="19184"/>
    <cellStyle name="40% - 强调文字颜色 5 3 3 2 3 3" xfId="17920"/>
    <cellStyle name="40% - 强调文字颜色 5 3 3 2 3 4" xfId="17924"/>
    <cellStyle name="40% - 强调文字颜色 5 3 3 2 4" xfId="19185"/>
    <cellStyle name="40% - 强调文字颜色 5 3 3 2 4 2" xfId="19186"/>
    <cellStyle name="40% - 强调文字颜色 5 3 3 2 4 2 2" xfId="19187"/>
    <cellStyle name="40% - 强调文字颜色 5 3 3 2 4 2 3" xfId="15446"/>
    <cellStyle name="40% - 强调文字颜色 5 3 3 2 4 3" xfId="5209"/>
    <cellStyle name="40% - 强调文字颜色 5 3 3 2 4 4" xfId="3165"/>
    <cellStyle name="40% - 强调文字颜色 5 3 3 2 5" xfId="17045"/>
    <cellStyle name="40% - 强调文字颜色 5 3 3 2 5 2" xfId="19188"/>
    <cellStyle name="40% - 强调文字颜色 5 3 3 2 5 2 2" xfId="19191"/>
    <cellStyle name="40% - 强调文字颜色 5 3 3 2 5 2 3" xfId="15478"/>
    <cellStyle name="40% - 强调文字颜色 5 3 3 2 5 3" xfId="19193"/>
    <cellStyle name="40% - 强调文字颜色 5 3 3 2 5 4" xfId="19196"/>
    <cellStyle name="40% - 强调文字颜色 5 3 3 2 6" xfId="17048"/>
    <cellStyle name="40% - 强调文字颜色 5 3 3 2 6 2" xfId="19198"/>
    <cellStyle name="40% - 强调文字颜色 5 3 3 2 6 2 2" xfId="19202"/>
    <cellStyle name="40% - 强调文字颜色 5 3 3 2 6 2 3" xfId="19203"/>
    <cellStyle name="40% - 强调文字颜色 5 3 3 2 6 3" xfId="19206"/>
    <cellStyle name="40% - 强调文字颜色 5 3 3 2 6 4" xfId="19207"/>
    <cellStyle name="40% - 强调文字颜色 5 3 3 2 7" xfId="19209"/>
    <cellStyle name="40% - 强调文字颜色 5 3 3 2 7 2" xfId="19210"/>
    <cellStyle name="40% - 强调文字颜色 5 3 3 2 7 3" xfId="19215"/>
    <cellStyle name="40% - 强调文字颜色 5 3 3 2 8" xfId="1758"/>
    <cellStyle name="40% - 强调文字颜色 5 3 3 2 9" xfId="1929"/>
    <cellStyle name="40% - 强调文字颜色 5 3 3 3" xfId="19216"/>
    <cellStyle name="40% - 强调文字颜色 5 3 3 3 2" xfId="19217"/>
    <cellStyle name="40% - 强调文字颜色 5 3 3 3 2 2" xfId="19218"/>
    <cellStyle name="40% - 强调文字颜色 5 3 3 3 2 2 2" xfId="17151"/>
    <cellStyle name="40% - 强调文字颜色 5 3 3 3 2 2 2 2" xfId="19219"/>
    <cellStyle name="40% - 强调文字颜色 5 3 3 3 2 2 2 3" xfId="19221"/>
    <cellStyle name="40% - 强调文字颜色 5 3 3 3 2 2 3" xfId="12380"/>
    <cellStyle name="40% - 强调文字颜色 5 3 3 3 2 2 4" xfId="4672"/>
    <cellStyle name="40% - 强调文字颜色 5 3 3 3 2 3" xfId="17977"/>
    <cellStyle name="40% - 强调文字颜色 5 3 3 3 2 3 2" xfId="17159"/>
    <cellStyle name="40% - 强调文字颜色 5 3 3 3 2 3 3" xfId="12385"/>
    <cellStyle name="40% - 强调文字颜色 5 3 3 3 2 4" xfId="17979"/>
    <cellStyle name="40% - 强调文字颜色 5 3 3 3 2 5" xfId="17981"/>
    <cellStyle name="40% - 强调文字颜色 5 3 3 3 3" xfId="19222"/>
    <cellStyle name="40% - 强调文字颜色 5 3 3 3 3 2" xfId="19223"/>
    <cellStyle name="40% - 强调文字颜色 5 3 3 3 3 2 2" xfId="19225"/>
    <cellStyle name="40% - 强调文字颜色 5 3 3 3 3 2 3" xfId="12413"/>
    <cellStyle name="40% - 强调文字颜色 5 3 3 3 3 3" xfId="7906"/>
    <cellStyle name="40% - 强调文字颜色 5 3 3 3 3 4" xfId="7912"/>
    <cellStyle name="40% - 强调文字颜色 5 3 3 3 4" xfId="19226"/>
    <cellStyle name="40% - 强调文字颜色 5 3 3 3 4 2" xfId="19227"/>
    <cellStyle name="40% - 强调文字颜色 5 3 3 3 4 2 2" xfId="19228"/>
    <cellStyle name="40% - 强调文字颜色 5 3 3 3 4 2 3" xfId="15526"/>
    <cellStyle name="40% - 强调文字颜色 5 3 3 3 4 3" xfId="6638"/>
    <cellStyle name="40% - 强调文字颜色 5 3 3 3 4 4" xfId="6641"/>
    <cellStyle name="40% - 强调文字颜色 5 3 3 3 5" xfId="19229"/>
    <cellStyle name="40% - 强调文字颜色 5 3 3 3 5 2" xfId="19230"/>
    <cellStyle name="40% - 强调文字颜色 5 3 3 3 5 3" xfId="7920"/>
    <cellStyle name="40% - 强调文字颜色 5 3 3 3 6" xfId="19234"/>
    <cellStyle name="40% - 强调文字颜色 5 3 3 3 7" xfId="19236"/>
    <cellStyle name="40% - 强调文字颜色 5 3 3 4" xfId="2396"/>
    <cellStyle name="40% - 强调文字颜色 5 3 3 4 2" xfId="19239"/>
    <cellStyle name="40% - 强调文字颜色 5 3 3 4 2 2" xfId="19240"/>
    <cellStyle name="40% - 强调文字颜色 5 3 3 4 2 2 2" xfId="19241"/>
    <cellStyle name="40% - 强调文字颜色 5 3 3 4 2 2 3" xfId="12553"/>
    <cellStyle name="40% - 强调文字颜色 5 3 3 4 2 3" xfId="19242"/>
    <cellStyle name="40% - 强调文字颜色 5 3 3 4 2 4" xfId="19243"/>
    <cellStyle name="40% - 强调文字颜色 5 3 3 4 3" xfId="19245"/>
    <cellStyle name="40% - 强调文字颜色 5 3 3 4 3 2" xfId="19246"/>
    <cellStyle name="40% - 强调文字颜色 5 3 3 4 3 3" xfId="19247"/>
    <cellStyle name="40% - 强调文字颜色 5 3 3 4 4" xfId="19249"/>
    <cellStyle name="40% - 强调文字颜色 5 3 3 4 5" xfId="19250"/>
    <cellStyle name="40% - 强调文字颜色 5 3 3 5" xfId="2398"/>
    <cellStyle name="40% - 强调文字颜色 5 3 3 5 2" xfId="8660"/>
    <cellStyle name="40% - 强调文字颜色 5 3 3 5 2 2" xfId="19251"/>
    <cellStyle name="40% - 强调文字颜色 5 3 3 5 2 3" xfId="19252"/>
    <cellStyle name="40% - 强调文字颜色 5 3 3 5 3" xfId="19253"/>
    <cellStyle name="40% - 强调文字颜色 5 3 3 5 4" xfId="19254"/>
    <cellStyle name="40% - 强调文字颜色 5 3 3 6" xfId="5393"/>
    <cellStyle name="40% - 强调文字颜色 5 3 3 6 2" xfId="19256"/>
    <cellStyle name="40% - 强调文字颜色 5 3 3 6 2 2" xfId="19257"/>
    <cellStyle name="40% - 强调文字颜色 5 3 3 6 2 3" xfId="19258"/>
    <cellStyle name="40% - 强调文字颜色 5 3 3 6 3" xfId="19260"/>
    <cellStyle name="40% - 强调文字颜色 5 3 3 6 4" xfId="19261"/>
    <cellStyle name="40% - 强调文字颜色 5 3 3 7" xfId="19263"/>
    <cellStyle name="40% - 强调文字颜色 5 3 3 7 2" xfId="19266"/>
    <cellStyle name="40% - 强调文字颜色 5 3 3 7 2 2" xfId="19268"/>
    <cellStyle name="40% - 强调文字颜色 5 3 3 7 2 3" xfId="19271"/>
    <cellStyle name="40% - 强调文字颜色 5 3 3 7 3" xfId="19273"/>
    <cellStyle name="40% - 强调文字颜色 5 3 3 7 4" xfId="19276"/>
    <cellStyle name="40% - 强调文字颜色 5 3 3 8" xfId="19278"/>
    <cellStyle name="40% - 强调文字颜色 5 3 3 8 2" xfId="7468"/>
    <cellStyle name="40% - 强调文字颜色 5 3 3 8 3" xfId="19281"/>
    <cellStyle name="40% - 强调文字颜色 5 3 3 9" xfId="19283"/>
    <cellStyle name="40% - 强调文字颜色 5 3 3_11" xfId="19285"/>
    <cellStyle name="40% - 强调文字颜色 5 3 4" xfId="19286"/>
    <cellStyle name="40% - 强调文字颜色 5 3 4 2" xfId="19287"/>
    <cellStyle name="40% - 强调文字颜色 5 3 4 2 2" xfId="19288"/>
    <cellStyle name="40% - 强调文字颜色 5 3 4 2 2 2" xfId="16328"/>
    <cellStyle name="40% - 强调文字颜色 5 3 4 2 2 2 2" xfId="19290"/>
    <cellStyle name="40% - 强调文字颜色 5 3 4 2 2 2 3" xfId="19292"/>
    <cellStyle name="40% - 强调文字颜色 5 3 4 2 2 3" xfId="16331"/>
    <cellStyle name="40% - 强调文字颜色 5 3 4 2 2 4" xfId="19294"/>
    <cellStyle name="40% - 强调文字颜色 5 3 4 2 3" xfId="19295"/>
    <cellStyle name="40% - 强调文字颜色 5 3 4 2 3 2" xfId="19297"/>
    <cellStyle name="40% - 强调文字颜色 5 3 4 2 3 2 2" xfId="19300"/>
    <cellStyle name="40% - 强调文字颜色 5 3 4 2 3 2 3" xfId="19302"/>
    <cellStyle name="40% - 强调文字颜色 5 3 4 2 3 3" xfId="19304"/>
    <cellStyle name="40% - 强调文字颜色 5 3 4 2 3 4" xfId="19306"/>
    <cellStyle name="40% - 强调文字颜色 5 3 4 2 4" xfId="19307"/>
    <cellStyle name="40% - 强调文字颜色 5 3 4 2 4 2" xfId="19309"/>
    <cellStyle name="40% - 强调文字颜色 5 3 4 2 4 2 2" xfId="19310"/>
    <cellStyle name="40% - 强调文字颜色 5 3 4 2 4 2 3" xfId="16926"/>
    <cellStyle name="40% - 强调文字颜色 5 3 4 2 4 3" xfId="19311"/>
    <cellStyle name="40% - 强调文字颜色 5 3 4 2 4 4" xfId="19312"/>
    <cellStyle name="40% - 强调文字颜色 5 3 4 2 5" xfId="19313"/>
    <cellStyle name="40% - 强调文字颜色 5 3 4 2 5 2" xfId="19315"/>
    <cellStyle name="40% - 强调文字颜色 5 3 4 2 5 3" xfId="19318"/>
    <cellStyle name="40% - 强调文字颜色 5 3 4 2 6" xfId="19322"/>
    <cellStyle name="40% - 强调文字颜色 5 3 4 2 7" xfId="19324"/>
    <cellStyle name="40% - 强调文字颜色 5 3 4 3" xfId="19325"/>
    <cellStyle name="40% - 强调文字颜色 5 3 4 3 2" xfId="19326"/>
    <cellStyle name="40% - 强调文字颜色 5 3 4 3 2 2" xfId="19327"/>
    <cellStyle name="40% - 强调文字颜色 5 3 4 3 2 3" xfId="19328"/>
    <cellStyle name="40% - 强调文字颜色 5 3 4 3 3" xfId="19329"/>
    <cellStyle name="40% - 强调文字颜色 5 3 4 3 4" xfId="19331"/>
    <cellStyle name="40% - 强调文字颜色 5 3 4 4" xfId="19332"/>
    <cellStyle name="40% - 强调文字颜色 5 3 4 4 2" xfId="19334"/>
    <cellStyle name="40% - 强调文字颜色 5 3 4 4 2 2" xfId="19336"/>
    <cellStyle name="40% - 强调文字颜色 5 3 4 4 2 3" xfId="19338"/>
    <cellStyle name="40% - 强调文字颜色 5 3 4 4 3" xfId="19340"/>
    <cellStyle name="40% - 强调文字颜色 5 3 4 4 4" xfId="19342"/>
    <cellStyle name="40% - 强调文字颜色 5 3 4 5" xfId="19343"/>
    <cellStyle name="40% - 强调文字颜色 5 3 4 5 2" xfId="19344"/>
    <cellStyle name="40% - 强调文字颜色 5 3 4 5 2 2" xfId="19345"/>
    <cellStyle name="40% - 强调文字颜色 5 3 4 5 2 3" xfId="14204"/>
    <cellStyle name="40% - 强调文字颜色 5 3 4 5 3" xfId="19346"/>
    <cellStyle name="40% - 强调文字颜色 5 3 4 5 4" xfId="19347"/>
    <cellStyle name="40% - 强调文字颜色 5 3 4 6" xfId="19348"/>
    <cellStyle name="40% - 强调文字颜色 5 3 4 6 2" xfId="19350"/>
    <cellStyle name="40% - 强调文字颜色 5 3 4 6 2 2" xfId="19351"/>
    <cellStyle name="40% - 强调文字颜色 5 3 4 6 2 3" xfId="14253"/>
    <cellStyle name="40% - 强调文字颜色 5 3 4 6 3" xfId="19352"/>
    <cellStyle name="40% - 强调文字颜色 5 3 4 6 4" xfId="19353"/>
    <cellStyle name="40% - 强调文字颜色 5 3 4 7" xfId="19356"/>
    <cellStyle name="40% - 强调文字颜色 5 3 4 7 2" xfId="19358"/>
    <cellStyle name="40% - 强调文字颜色 5 3 4 7 3" xfId="19360"/>
    <cellStyle name="40% - 强调文字颜色 5 3 4 8" xfId="19363"/>
    <cellStyle name="40% - 强调文字颜色 5 3 4 9" xfId="19366"/>
    <cellStyle name="40% - 强调文字颜色 5 3 5" xfId="19367"/>
    <cellStyle name="40% - 强调文字颜色 5 3 5 2" xfId="19368"/>
    <cellStyle name="40% - 强调文字颜色 5 3 5 2 2" xfId="19369"/>
    <cellStyle name="40% - 强调文字颜色 5 3 5 2 2 2" xfId="16485"/>
    <cellStyle name="40% - 强调文字颜色 5 3 5 2 2 2 2" xfId="19370"/>
    <cellStyle name="40% - 强调文字颜色 5 3 5 2 2 2 3" xfId="19372"/>
    <cellStyle name="40% - 强调文字颜色 5 3 5 2 2 3" xfId="16487"/>
    <cellStyle name="40% - 强调文字颜色 5 3 5 2 2 4" xfId="19373"/>
    <cellStyle name="40% - 强调文字颜色 5 3 5 2 3" xfId="19374"/>
    <cellStyle name="40% - 强调文字颜色 5 3 5 2 3 2" xfId="19375"/>
    <cellStyle name="40% - 强调文字颜色 5 3 5 2 3 3" xfId="19376"/>
    <cellStyle name="40% - 强调文字颜色 5 3 5 2 4" xfId="19377"/>
    <cellStyle name="40% - 强调文字颜色 5 3 5 2 5" xfId="19379"/>
    <cellStyle name="40% - 强调文字颜色 5 3 5 3" xfId="19381"/>
    <cellStyle name="40% - 强调文字颜色 5 3 5 3 2" xfId="19382"/>
    <cellStyle name="40% - 强调文字颜色 5 3 5 3 2 2" xfId="19383"/>
    <cellStyle name="40% - 强调文字颜色 5 3 5 3 2 3" xfId="19384"/>
    <cellStyle name="40% - 强调文字颜色 5 3 5 3 3" xfId="19385"/>
    <cellStyle name="40% - 强调文字颜色 5 3 5 3 4" xfId="19387"/>
    <cellStyle name="40% - 强调文字颜色 5 3 5 4" xfId="19388"/>
    <cellStyle name="40% - 强调文字颜色 5 3 5 4 2" xfId="19390"/>
    <cellStyle name="40% - 强调文字颜色 5 3 5 4 2 2" xfId="19391"/>
    <cellStyle name="40% - 强调文字颜色 5 3 5 4 2 3" xfId="19392"/>
    <cellStyle name="40% - 强调文字颜色 5 3 5 4 3" xfId="19393"/>
    <cellStyle name="40% - 强调文字颜色 5 3 5 4 4" xfId="19394"/>
    <cellStyle name="40% - 强调文字颜色 5 3 5 5" xfId="19396"/>
    <cellStyle name="40% - 强调文字颜色 5 3 5 5 2" xfId="3853"/>
    <cellStyle name="40% - 强调文字颜色 5 3 5 5 3" xfId="3857"/>
    <cellStyle name="40% - 强调文字颜色 5 3 5 6" xfId="19398"/>
    <cellStyle name="40% - 强调文字颜色 5 3 5 7" xfId="19400"/>
    <cellStyle name="40% - 强调文字颜色 5 3 6" xfId="19401"/>
    <cellStyle name="40% - 强调文字颜色 5 3 6 2" xfId="19402"/>
    <cellStyle name="40% - 强调文字颜色 5 3 6 2 2" xfId="19403"/>
    <cellStyle name="40% - 强调文字颜色 5 3 6 2 2 2" xfId="19404"/>
    <cellStyle name="40% - 强调文字颜色 5 3 6 2 2 3" xfId="19408"/>
    <cellStyle name="40% - 强调文字颜色 5 3 6 2 3" xfId="19409"/>
    <cellStyle name="40% - 强调文字颜色 5 3 6 2 4" xfId="19410"/>
    <cellStyle name="40% - 强调文字颜色 5 3 6 3" xfId="19411"/>
    <cellStyle name="40% - 强调文字颜色 5 3 6 3 2" xfId="19412"/>
    <cellStyle name="40% - 强调文字颜色 5 3 6 3 2 2" xfId="19413"/>
    <cellStyle name="40% - 强调文字颜色 5 3 6 3 2 3" xfId="19415"/>
    <cellStyle name="40% - 强调文字颜色 5 3 6 3 3" xfId="19416"/>
    <cellStyle name="40% - 强调文字颜色 5 3 6 3 4" xfId="19418"/>
    <cellStyle name="40% - 强调文字颜色 5 3 6 4" xfId="19419"/>
    <cellStyle name="40% - 强调文字颜色 5 3 6 4 2" xfId="19420"/>
    <cellStyle name="40% - 强调文字颜色 5 3 6 4 3" xfId="19421"/>
    <cellStyle name="40% - 强调文字颜色 5 3 6 5" xfId="19422"/>
    <cellStyle name="40% - 强调文字颜色 5 3 6 6" xfId="19423"/>
    <cellStyle name="40% - 强调文字颜色 5 3 7" xfId="19424"/>
    <cellStyle name="40% - 强调文字颜色 5 3 7 2" xfId="3672"/>
    <cellStyle name="40% - 强调文字颜色 5 3 7 2 2" xfId="19426"/>
    <cellStyle name="40% - 强调文字颜色 5 3 7 2 3" xfId="19427"/>
    <cellStyle name="40% - 强调文字颜色 5 3 7 3" xfId="19428"/>
    <cellStyle name="40% - 强调文字颜色 5 3 7 4" xfId="19430"/>
    <cellStyle name="40% - 强调文字颜色 5 3 8" xfId="19431"/>
    <cellStyle name="40% - 强调文字颜色 5 3 8 2" xfId="19433"/>
    <cellStyle name="40% - 强调文字颜色 5 3 8 2 2" xfId="19435"/>
    <cellStyle name="40% - 强调文字颜色 5 3 8 2 3" xfId="19436"/>
    <cellStyle name="40% - 强调文字颜色 5 3 8 3" xfId="19437"/>
    <cellStyle name="40% - 强调文字颜色 5 3 8 4" xfId="19438"/>
    <cellStyle name="40% - 强调文字颜色 5 3 9" xfId="19439"/>
    <cellStyle name="40% - 强调文字颜色 5 3 9 2" xfId="19441"/>
    <cellStyle name="40% - 强调文字颜色 5 3 9 2 2" xfId="19443"/>
    <cellStyle name="40% - 强调文字颜色 5 3 9 2 3" xfId="19444"/>
    <cellStyle name="40% - 强调文字颜色 5 3 9 3" xfId="19445"/>
    <cellStyle name="40% - 强调文字颜色 5 3 9 4" xfId="19446"/>
    <cellStyle name="40% - 强调文字颜色 5 3_11" xfId="19447"/>
    <cellStyle name="40% - 强调文字颜色 5 4" xfId="19448"/>
    <cellStyle name="40% - 强调文字颜色 5 4 10" xfId="19449"/>
    <cellStyle name="40% - 强调文字颜色 5 4 11" xfId="19450"/>
    <cellStyle name="40% - 强调文字颜色 5 4 2" xfId="19453"/>
    <cellStyle name="40% - 强调文字颜色 5 4 2 2" xfId="19056"/>
    <cellStyle name="40% - 强调文字颜色 5 4 2 2 2" xfId="19455"/>
    <cellStyle name="40% - 强调文字颜色 5 4 2 2 2 2" xfId="19456"/>
    <cellStyle name="40% - 强调文字颜色 5 4 2 2 2 2 2" xfId="8476"/>
    <cellStyle name="40% - 强调文字颜色 5 4 2 2 2 2 3" xfId="19457"/>
    <cellStyle name="40% - 强调文字颜色 5 4 2 2 2 3" xfId="18778"/>
    <cellStyle name="40% - 强调文字颜色 5 4 2 2 2 4" xfId="4449"/>
    <cellStyle name="40% - 强调文字颜色 5 4 2 2 3" xfId="19459"/>
    <cellStyle name="40% - 强调文字颜色 5 4 2 2 3 2" xfId="19461"/>
    <cellStyle name="40% - 强调文字颜色 5 4 2 2 3 2 2" xfId="19463"/>
    <cellStyle name="40% - 强调文字颜色 5 4 2 2 3 2 3" xfId="19465"/>
    <cellStyle name="40% - 强调文字颜色 5 4 2 2 3 3" xfId="18787"/>
    <cellStyle name="40% - 强调文字颜色 5 4 2 2 3 4" xfId="18795"/>
    <cellStyle name="40% - 强调文字颜色 5 4 2 2 4" xfId="19466"/>
    <cellStyle name="40% - 强调文字颜色 5 4 2 2 4 2" xfId="19468"/>
    <cellStyle name="40% - 强调文字颜色 5 4 2 2 4 2 2" xfId="19469"/>
    <cellStyle name="40% - 强调文字颜色 5 4 2 2 4 2 3" xfId="12850"/>
    <cellStyle name="40% - 强调文字颜色 5 4 2 2 4 3" xfId="18804"/>
    <cellStyle name="40% - 强调文字颜色 5 4 2 2 4 4" xfId="18807"/>
    <cellStyle name="40% - 强调文字颜色 5 4 2 2 5" xfId="19470"/>
    <cellStyle name="40% - 强调文字颜色 5 4 2 2 5 2" xfId="19471"/>
    <cellStyle name="40% - 强调文字颜色 5 4 2 2 5 3" xfId="18815"/>
    <cellStyle name="40% - 强调文字颜色 5 4 2 2 6" xfId="19472"/>
    <cellStyle name="40% - 强调文字颜色 5 4 2 2 7" xfId="19474"/>
    <cellStyle name="40% - 强调文字颜色 5 4 2 3" xfId="19059"/>
    <cellStyle name="40% - 强调文字颜色 5 4 2 3 2" xfId="19476"/>
    <cellStyle name="40% - 强调文字颜色 5 4 2 3 2 2" xfId="16226"/>
    <cellStyle name="40% - 强调文字颜色 5 4 2 3 2 3" xfId="18865"/>
    <cellStyle name="40% - 强调文字颜色 5 4 2 3 3" xfId="19477"/>
    <cellStyle name="40% - 强调文字颜色 5 4 2 3 4" xfId="19478"/>
    <cellStyle name="40% - 强调文字颜色 5 4 2 4" xfId="19480"/>
    <cellStyle name="40% - 强调文字颜色 5 4 2 4 2" xfId="19483"/>
    <cellStyle name="40% - 强调文字颜色 5 4 2 4 2 2" xfId="3116"/>
    <cellStyle name="40% - 强调文字颜色 5 4 2 4 2 3" xfId="3136"/>
    <cellStyle name="40% - 强调文字颜色 5 4 2 4 3" xfId="19485"/>
    <cellStyle name="40% - 强调文字颜色 5 4 2 4 4" xfId="19487"/>
    <cellStyle name="40% - 强调文字颜色 5 4 2 5" xfId="19489"/>
    <cellStyle name="40% - 强调文字颜色 5 4 2 5 2" xfId="19492"/>
    <cellStyle name="40% - 强调文字颜色 5 4 2 5 2 2" xfId="3450"/>
    <cellStyle name="40% - 强调文字颜色 5 4 2 5 2 3" xfId="3466"/>
    <cellStyle name="40% - 强调文字颜色 5 4 2 5 3" xfId="19493"/>
    <cellStyle name="40% - 强调文字颜色 5 4 2 5 4" xfId="19494"/>
    <cellStyle name="40% - 强调文字颜色 5 4 2 6" xfId="19497"/>
    <cellStyle name="40% - 强调文字颜色 5 4 2 6 2" xfId="19499"/>
    <cellStyle name="40% - 强调文字颜色 5 4 2 6 2 2" xfId="3630"/>
    <cellStyle name="40% - 强调文字颜色 5 4 2 6 2 3" xfId="19500"/>
    <cellStyle name="40% - 强调文字颜色 5 4 2 6 3" xfId="19501"/>
    <cellStyle name="40% - 强调文字颜色 5 4 2 6 4" xfId="19502"/>
    <cellStyle name="40% - 强调文字颜色 5 4 2 7" xfId="19504"/>
    <cellStyle name="40% - 强调文字颜色 5 4 2 7 2" xfId="19505"/>
    <cellStyle name="40% - 强调文字颜色 5 4 2 7 3" xfId="19506"/>
    <cellStyle name="40% - 强调文字颜色 5 4 2 8" xfId="19507"/>
    <cellStyle name="40% - 强调文字颜色 5 4 2 9" xfId="19509"/>
    <cellStyle name="40% - 强调文字颜色 5 4 3" xfId="19510"/>
    <cellStyle name="40% - 强调文字颜色 5 4 3 2" xfId="19062"/>
    <cellStyle name="40% - 强调文字颜色 5 4 3 2 2" xfId="19512"/>
    <cellStyle name="40% - 强调文字颜色 5 4 3 2 2 2" xfId="8664"/>
    <cellStyle name="40% - 强调文字颜色 5 4 3 2 2 2 2" xfId="19513"/>
    <cellStyle name="40% - 强调文字颜色 5 4 3 2 2 2 3" xfId="19515"/>
    <cellStyle name="40% - 强调文字颜色 5 4 3 2 2 3" xfId="19255"/>
    <cellStyle name="40% - 强调文字颜色 5 4 3 2 2 4" xfId="19259"/>
    <cellStyle name="40% - 强调文字颜色 5 4 3 2 3" xfId="19516"/>
    <cellStyle name="40% - 强调文字颜色 5 4 3 2 3 2" xfId="19517"/>
    <cellStyle name="40% - 强调文字颜色 5 4 3 2 3 3" xfId="19265"/>
    <cellStyle name="40% - 强调文字颜色 5 4 3 2 4" xfId="19519"/>
    <cellStyle name="40% - 强调文字颜色 5 4 3 2 5" xfId="19521"/>
    <cellStyle name="40% - 强调文字颜色 5 4 3 3" xfId="19522"/>
    <cellStyle name="40% - 强调文字颜色 5 4 3 3 2" xfId="19524"/>
    <cellStyle name="40% - 强调文字颜色 5 4 3 3 2 2" xfId="19525"/>
    <cellStyle name="40% - 强调文字颜色 5 4 3 3 2 3" xfId="19349"/>
    <cellStyle name="40% - 强调文字颜色 5 4 3 3 3" xfId="19526"/>
    <cellStyle name="40% - 强调文字颜色 5 4 3 3 4" xfId="19530"/>
    <cellStyle name="40% - 强调文字颜色 5 4 3 4" xfId="19531"/>
    <cellStyle name="40% - 强调文字颜色 5 4 3 4 2" xfId="19535"/>
    <cellStyle name="40% - 强调文字颜色 5 4 3 4 2 2" xfId="3886"/>
    <cellStyle name="40% - 强调文字颜色 5 4 3 4 2 3" xfId="19536"/>
    <cellStyle name="40% - 强调文字颜色 5 4 3 4 3" xfId="19538"/>
    <cellStyle name="40% - 强调文字颜色 5 4 3 4 4" xfId="19541"/>
    <cellStyle name="40% - 强调文字颜色 5 4 3 5" xfId="19542"/>
    <cellStyle name="40% - 强调文字颜色 5 4 3 5 2" xfId="19543"/>
    <cellStyle name="40% - 强调文字颜色 5 4 3 5 3" xfId="19544"/>
    <cellStyle name="40% - 强调文字颜色 5 4 3 6" xfId="19545"/>
    <cellStyle name="40% - 强调文字颜色 5 4 3 7" xfId="19547"/>
    <cellStyle name="40% - 强调文字颜色 5 4 4" xfId="19548"/>
    <cellStyle name="40% - 强调文字颜色 5 4 4 2" xfId="19549"/>
    <cellStyle name="40% - 强调文字颜色 5 4 4 2 2" xfId="19551"/>
    <cellStyle name="40% - 强调文字颜色 5 4 4 2 2 2" xfId="19552"/>
    <cellStyle name="40% - 强调文字颜色 5 4 4 2 2 3" xfId="19553"/>
    <cellStyle name="40% - 强调文字颜色 5 4 4 2 3" xfId="19554"/>
    <cellStyle name="40% - 强调文字颜色 5 4 4 2 4" xfId="19555"/>
    <cellStyle name="40% - 强调文字颜色 5 4 4 3" xfId="19557"/>
    <cellStyle name="40% - 强调文字颜色 5 4 4 3 2" xfId="19558"/>
    <cellStyle name="40% - 强调文字颜色 5 4 4 3 2 2" xfId="19559"/>
    <cellStyle name="40% - 强调文字颜色 5 4 4 3 2 3" xfId="19560"/>
    <cellStyle name="40% - 强调文字颜色 5 4 4 3 3" xfId="19561"/>
    <cellStyle name="40% - 强调文字颜色 5 4 4 3 4" xfId="19563"/>
    <cellStyle name="40% - 强调文字颜色 5 4 4 4" xfId="19564"/>
    <cellStyle name="40% - 强调文字颜色 5 4 4 4 2" xfId="19566"/>
    <cellStyle name="40% - 强调文字颜色 5 4 4 4 3" xfId="19569"/>
    <cellStyle name="40% - 强调文字颜色 5 4 4 5" xfId="19570"/>
    <cellStyle name="40% - 强调文字颜色 5 4 4 6" xfId="19571"/>
    <cellStyle name="40% - 强调文字颜色 5 4 5" xfId="19572"/>
    <cellStyle name="40% - 强调文字颜色 5 4 5 2" xfId="19573"/>
    <cellStyle name="40% - 强调文字颜色 5 4 5 2 2" xfId="19574"/>
    <cellStyle name="40% - 强调文字颜色 5 4 5 2 3" xfId="19575"/>
    <cellStyle name="40% - 强调文字颜色 5 4 5 3" xfId="19576"/>
    <cellStyle name="40% - 强调文字颜色 5 4 5 4" xfId="19577"/>
    <cellStyle name="40% - 强调文字颜色 5 4 6" xfId="19578"/>
    <cellStyle name="40% - 强调文字颜色 5 4 6 2" xfId="19579"/>
    <cellStyle name="40% - 强调文字颜色 5 4 6 2 2" xfId="19580"/>
    <cellStyle name="40% - 强调文字颜色 5 4 6 2 3" xfId="19581"/>
    <cellStyle name="40% - 强调文字颜色 5 4 6 3" xfId="19582"/>
    <cellStyle name="40% - 强调文字颜色 5 4 6 4" xfId="14775"/>
    <cellStyle name="40% - 强调文字颜色 5 4 7" xfId="19583"/>
    <cellStyle name="40% - 强调文字颜色 5 4 7 2" xfId="19585"/>
    <cellStyle name="40% - 强调文字颜色 5 4 7 2 2" xfId="19586"/>
    <cellStyle name="40% - 强调文字颜色 5 4 7 2 3" xfId="19587"/>
    <cellStyle name="40% - 强调文字颜色 5 4 7 3" xfId="19588"/>
    <cellStyle name="40% - 强调文字颜色 5 4 7 4" xfId="14842"/>
    <cellStyle name="40% - 强调文字颜色 5 4 8" xfId="19589"/>
    <cellStyle name="40% - 强调文字颜色 5 4 8 2" xfId="19591"/>
    <cellStyle name="40% - 强调文字颜色 5 4 8 2 2" xfId="19592"/>
    <cellStyle name="40% - 强调文字颜色 5 4 8 2 3" xfId="19593"/>
    <cellStyle name="40% - 强调文字颜色 5 4 8 3" xfId="19594"/>
    <cellStyle name="40% - 强调文字颜色 5 4 8 4" xfId="14899"/>
    <cellStyle name="40% - 强调文字颜色 5 4 9" xfId="19595"/>
    <cellStyle name="40% - 强调文字颜色 5 4 9 2" xfId="19596"/>
    <cellStyle name="40% - 强调文字颜色 5 4 9 3" xfId="19597"/>
    <cellStyle name="40% - 强调文字颜色 5 4_11" xfId="19599"/>
    <cellStyle name="40% - 强调文字颜色 5 5" xfId="19601"/>
    <cellStyle name="40% - 强调文字颜色 5 5 10" xfId="19529"/>
    <cellStyle name="40% - 强调文字颜色 5 5 2" xfId="19604"/>
    <cellStyle name="40% - 强调文字颜色 5 5 2 2" xfId="19605"/>
    <cellStyle name="40% - 强调文字颜色 5 5 2 2 2" xfId="19606"/>
    <cellStyle name="40% - 强调文字颜色 5 5 2 2 2 2" xfId="19608"/>
    <cellStyle name="40% - 强调文字颜色 5 5 2 2 2 3" xfId="19611"/>
    <cellStyle name="40% - 强调文字颜色 5 5 2 2 3" xfId="19615"/>
    <cellStyle name="40% - 强调文字颜色 5 5 2 2 4" xfId="19616"/>
    <cellStyle name="40% - 强调文字颜色 5 5 2 3" xfId="19617"/>
    <cellStyle name="40% - 强调文字颜色 5 5 2 3 2" xfId="19618"/>
    <cellStyle name="40% - 强调文字颜色 5 5 2 3 2 2" xfId="16753"/>
    <cellStyle name="40% - 强调文字颜色 5 5 2 3 2 3" xfId="18476"/>
    <cellStyle name="40% - 强调文字颜色 5 5 2 3 3" xfId="19619"/>
    <cellStyle name="40% - 强调文字颜色 5 5 2 3 4" xfId="19621"/>
    <cellStyle name="40% - 强调文字颜色 5 5 2 4" xfId="19623"/>
    <cellStyle name="40% - 强调文字颜色 5 5 2 4 2" xfId="19625"/>
    <cellStyle name="40% - 强调文字颜色 5 5 2 4 2 2" xfId="5453"/>
    <cellStyle name="40% - 强调文字颜色 5 5 2 4 2 3" xfId="5474"/>
    <cellStyle name="40% - 强调文字颜色 5 5 2 4 3" xfId="19627"/>
    <cellStyle name="40% - 强调文字颜色 5 5 2 4 4" xfId="19629"/>
    <cellStyle name="40% - 强调文字颜色 5 5 2 5" xfId="19630"/>
    <cellStyle name="40% - 强调文字颜色 5 5 2 5 2" xfId="19631"/>
    <cellStyle name="40% - 强调文字颜色 5 5 2 5 3" xfId="19632"/>
    <cellStyle name="40% - 强调文字颜色 5 5 2 6" xfId="10604"/>
    <cellStyle name="40% - 强调文字颜色 5 5 2 7" xfId="10608"/>
    <cellStyle name="40% - 强调文字颜色 5 5 3" xfId="19634"/>
    <cellStyle name="40% - 强调文字颜色 5 5 3 2" xfId="19635"/>
    <cellStyle name="40% - 强调文字颜色 5 5 3 2 2" xfId="19636"/>
    <cellStyle name="40% - 强调文字颜色 5 5 3 2 2 2" xfId="19638"/>
    <cellStyle name="40% - 强调文字颜色 5 5 3 2 2 3" xfId="19639"/>
    <cellStyle name="40% - 强调文字颜色 5 5 3 2 3" xfId="19645"/>
    <cellStyle name="40% - 强调文字颜色 5 5 3 2 4" xfId="19646"/>
    <cellStyle name="40% - 强调文字颜色 5 5 3 3" xfId="19647"/>
    <cellStyle name="40% - 强调文字颜色 5 5 3 3 2" xfId="19648"/>
    <cellStyle name="40% - 强调文字颜色 5 5 3 3 3" xfId="19649"/>
    <cellStyle name="40% - 强调文字颜色 5 5 3 4" xfId="19650"/>
    <cellStyle name="40% - 强调文字颜色 5 5 3 5" xfId="19651"/>
    <cellStyle name="40% - 强调文字颜色 5 5 4" xfId="19652"/>
    <cellStyle name="40% - 强调文字颜色 5 5 4 2" xfId="19653"/>
    <cellStyle name="40% - 强调文字颜色 5 5 4 2 2" xfId="19654"/>
    <cellStyle name="40% - 强调文字颜色 5 5 4 2 3" xfId="19655"/>
    <cellStyle name="40% - 强调文字颜色 5 5 4 3" xfId="19656"/>
    <cellStyle name="40% - 强调文字颜色 5 5 4 4" xfId="19657"/>
    <cellStyle name="40% - 强调文字颜色 5 5 5" xfId="19658"/>
    <cellStyle name="40% - 强调文字颜色 5 5 5 2" xfId="19659"/>
    <cellStyle name="40% - 强调文字颜色 5 5 5 2 2" xfId="19660"/>
    <cellStyle name="40% - 强调文字颜色 5 5 5 2 3" xfId="19661"/>
    <cellStyle name="40% - 强调文字颜色 5 5 5 3" xfId="19662"/>
    <cellStyle name="40% - 强调文字颜色 5 5 5 4" xfId="19663"/>
    <cellStyle name="40% - 强调文字颜色 5 5 6" xfId="19664"/>
    <cellStyle name="40% - 强调文字颜色 5 5 6 2" xfId="19665"/>
    <cellStyle name="40% - 强调文字颜色 5 5 6 2 2" xfId="19666"/>
    <cellStyle name="40% - 强调文字颜色 5 5 6 2 3" xfId="19667"/>
    <cellStyle name="40% - 强调文字颜色 5 5 6 3" xfId="19668"/>
    <cellStyle name="40% - 强调文字颜色 5 5 6 4" xfId="14973"/>
    <cellStyle name="40% - 强调文字颜色 5 5 7" xfId="19670"/>
    <cellStyle name="40% - 强调文字颜色 5 5 7 2" xfId="19672"/>
    <cellStyle name="40% - 强调文字颜色 5 5 7 2 2" xfId="19673"/>
    <cellStyle name="40% - 强调文字颜色 5 5 7 2 3" xfId="19674"/>
    <cellStyle name="40% - 强调文字颜色 5 5 7 3" xfId="19675"/>
    <cellStyle name="40% - 强调文字颜色 5 5 7 4" xfId="15045"/>
    <cellStyle name="40% - 强调文字颜色 5 5 8" xfId="19677"/>
    <cellStyle name="40% - 强调文字颜色 5 5 8 2" xfId="19678"/>
    <cellStyle name="40% - 强调文字颜色 5 5 8 3" xfId="19679"/>
    <cellStyle name="40% - 强调文字颜色 5 5 9" xfId="7956"/>
    <cellStyle name="40% - 强调文字颜色 5 6" xfId="19681"/>
    <cellStyle name="40% - 强调文字颜色 5 6 2" xfId="13867"/>
    <cellStyle name="40% - 强调文字颜色 5 6 2 2" xfId="13869"/>
    <cellStyle name="40% - 强调文字颜色 5 6 2 2 2" xfId="19684"/>
    <cellStyle name="40% - 强调文字颜色 5 6 2 2 2 2" xfId="10764"/>
    <cellStyle name="40% - 强调文字颜色 5 6 2 2 2 2 2" xfId="11870"/>
    <cellStyle name="40% - 强调文字颜色 5 6 2 2 2 2 3" xfId="19688"/>
    <cellStyle name="40% - 强调文字颜色 5 6 2 2 2 3" xfId="10770"/>
    <cellStyle name="40% - 强调文字颜色 5 6 2 2 2 4" xfId="19693"/>
    <cellStyle name="40% - 强调文字颜色 5 6 2 2 3" xfId="19696"/>
    <cellStyle name="40% - 强调文字颜色 5 6 2 2 3 2" xfId="10777"/>
    <cellStyle name="40% - 强调文字颜色 5 6 2 2 3 3" xfId="19700"/>
    <cellStyle name="40% - 强调文字颜色 5 6 2 2 4" xfId="10035"/>
    <cellStyle name="40% - 强调文字颜色 5 6 2 2 5" xfId="10039"/>
    <cellStyle name="40% - 强调文字颜色 5 6 2 3" xfId="13871"/>
    <cellStyle name="40% - 强调文字颜色 5 6 2 3 2" xfId="19703"/>
    <cellStyle name="40% - 强调文字颜色 5 6 2 3 2 2" xfId="19706"/>
    <cellStyle name="40% - 强调文字颜色 5 6 2 3 2 3" xfId="19709"/>
    <cellStyle name="40% - 强调文字颜色 5 6 2 3 3" xfId="16434"/>
    <cellStyle name="40% - 强调文字颜色 5 6 2 3 4" xfId="16440"/>
    <cellStyle name="40% - 强调文字颜色 5 6 2 4" xfId="19710"/>
    <cellStyle name="40% - 强调文字颜色 5 6 2 4 2" xfId="19711"/>
    <cellStyle name="40% - 强调文字颜色 5 6 2 4 3" xfId="19712"/>
    <cellStyle name="40% - 强调文字颜色 5 6 2 5" xfId="19713"/>
    <cellStyle name="40% - 强调文字颜色 5 6 2 6" xfId="10627"/>
    <cellStyle name="40% - 强调文字颜色 5 6 3" xfId="13873"/>
    <cellStyle name="40% - 强调文字颜色 5 6 3 2" xfId="19714"/>
    <cellStyle name="40% - 强调文字颜色 5 6 3 2 2" xfId="19715"/>
    <cellStyle name="40% - 强调文字颜色 5 6 3 2 2 2" xfId="10972"/>
    <cellStyle name="40% - 强调文字颜色 5 6 3 2 2 3" xfId="10975"/>
    <cellStyle name="40% - 强调文字颜色 5 6 3 2 3" xfId="19716"/>
    <cellStyle name="40% - 强调文字颜色 5 6 3 2 4" xfId="19717"/>
    <cellStyle name="40% - 强调文字颜色 5 6 3 3" xfId="19718"/>
    <cellStyle name="40% - 强调文字颜色 5 6 3 3 2" xfId="19719"/>
    <cellStyle name="40% - 强调文字颜色 5 6 3 3 3" xfId="16458"/>
    <cellStyle name="40% - 强调文字颜色 5 6 3 4" xfId="19720"/>
    <cellStyle name="40% - 强调文字颜色 5 6 3 5" xfId="19721"/>
    <cellStyle name="40% - 强调文字颜色 5 6 4" xfId="13876"/>
    <cellStyle name="40% - 强调文字颜色 5 6 4 2" xfId="19722"/>
    <cellStyle name="40% - 强调文字颜色 5 6 4 2 2" xfId="19723"/>
    <cellStyle name="40% - 强调文字颜色 5 6 4 2 3" xfId="19724"/>
    <cellStyle name="40% - 强调文字颜色 5 6 4 3" xfId="19725"/>
    <cellStyle name="40% - 强调文字颜色 5 6 4 4" xfId="19726"/>
    <cellStyle name="40% - 强调文字颜色 5 6 5" xfId="19728"/>
    <cellStyle name="40% - 强调文字颜色 5 6 5 2" xfId="19729"/>
    <cellStyle name="40% - 强调文字颜色 5 6 5 2 2" xfId="19731"/>
    <cellStyle name="40% - 强调文字颜色 5 6 5 2 3" xfId="19732"/>
    <cellStyle name="40% - 强调文字颜色 5 6 5 3" xfId="19733"/>
    <cellStyle name="40% - 强调文字颜色 5 6 5 4" xfId="19734"/>
    <cellStyle name="40% - 强调文字颜色 5 6 6" xfId="19735"/>
    <cellStyle name="40% - 强调文字颜色 5 6 6 2" xfId="19736"/>
    <cellStyle name="40% - 强调文字颜色 5 6 6 2 2" xfId="9566"/>
    <cellStyle name="40% - 强调文字颜色 5 6 6 2 3" xfId="19737"/>
    <cellStyle name="40% - 强调文字颜色 5 6 6 3" xfId="19738"/>
    <cellStyle name="40% - 强调文字颜色 5 6 6 4" xfId="353"/>
    <cellStyle name="40% - 强调文字颜色 5 6 7" xfId="13381"/>
    <cellStyle name="40% - 强调文字颜色 5 6 7 2" xfId="19741"/>
    <cellStyle name="40% - 强调文字颜色 5 6 7 3" xfId="19743"/>
    <cellStyle name="40% - 强调文字颜色 5 6 8" xfId="13383"/>
    <cellStyle name="40% - 强调文字颜色 5 6 9" xfId="8029"/>
    <cellStyle name="40% - 强调文字颜色 5 7" xfId="19745"/>
    <cellStyle name="40% - 强调文字颜色 5 7 2" xfId="13891"/>
    <cellStyle name="40% - 强调文字颜色 5 7 2 2" xfId="4578"/>
    <cellStyle name="40% - 强调文字颜色 5 7 2 2 2" xfId="19746"/>
    <cellStyle name="40% - 强调文字颜色 5 7 2 2 3" xfId="13311"/>
    <cellStyle name="40% - 强调文字颜色 5 7 2 3" xfId="19747"/>
    <cellStyle name="40% - 强调文字颜色 5 7 2 4" xfId="11232"/>
    <cellStyle name="40% - 强调文字颜色 5 7 3" xfId="19748"/>
    <cellStyle name="40% - 强调文字颜色 5 7 3 2" xfId="7706"/>
    <cellStyle name="40% - 强调文字颜色 5 7 3 2 2" xfId="19749"/>
    <cellStyle name="40% - 强调文字颜色 5 7 3 2 3" xfId="19750"/>
    <cellStyle name="40% - 强调文字颜色 5 7 3 3" xfId="19751"/>
    <cellStyle name="40% - 强调文字颜色 5 7 3 4" xfId="19752"/>
    <cellStyle name="40% - 强调文字颜色 5 7 4" xfId="19753"/>
    <cellStyle name="40% - 强调文字颜色 5 7 4 2" xfId="7713"/>
    <cellStyle name="40% - 强调文字颜色 5 7 4 3" xfId="19754"/>
    <cellStyle name="40% - 强调文字颜色 5 7 5" xfId="19755"/>
    <cellStyle name="40% - 强调文字颜色 5 7 6" xfId="5259"/>
    <cellStyle name="40% - 强调文字颜色 5 8" xfId="19756"/>
    <cellStyle name="40% - 强调文字颜色 5 8 2" xfId="19757"/>
    <cellStyle name="40% - 强调文字颜色 5 8 2 2" xfId="7733"/>
    <cellStyle name="40% - 强调文字颜色 5 8 2 2 2" xfId="10697"/>
    <cellStyle name="40% - 强调文字颜色 5 8 2 2 3" xfId="10701"/>
    <cellStyle name="40% - 强调文字颜色 5 8 2 3" xfId="19758"/>
    <cellStyle name="40% - 强调文字颜色 5 8 2 4" xfId="11240"/>
    <cellStyle name="40% - 强调文字颜色 5 8 3" xfId="19759"/>
    <cellStyle name="40% - 强调文字颜色 5 8 3 2" xfId="19760"/>
    <cellStyle name="40% - 强调文字颜色 5 8 3 3" xfId="19761"/>
    <cellStyle name="40% - 强调文字颜色 5 8 4" xfId="19762"/>
    <cellStyle name="40% - 强调文字颜色 5 8 5" xfId="14550"/>
    <cellStyle name="40% - 强调文字颜色 5 9" xfId="19763"/>
    <cellStyle name="40% - 强调文字颜色 5 9 2" xfId="19764"/>
    <cellStyle name="40% - 强调文字颜色 5 9 2 2" xfId="19765"/>
    <cellStyle name="40% - 强调文字颜色 5 9 2 2 2" xfId="10940"/>
    <cellStyle name="40% - 强调文字颜色 5 9 2 2 3" xfId="19766"/>
    <cellStyle name="40% - 强调文字颜色 5 9 2 3" xfId="19767"/>
    <cellStyle name="40% - 强调文字颜色 5 9 2 4" xfId="11247"/>
    <cellStyle name="40% - 强调文字颜色 5 9 3" xfId="19768"/>
    <cellStyle name="40% - 强调文字颜色 5 9 3 2" xfId="19769"/>
    <cellStyle name="40% - 强调文字颜色 5 9 3 3" xfId="19770"/>
    <cellStyle name="40% - 强调文字颜色 5 9 4" xfId="19771"/>
    <cellStyle name="40% - 强调文字颜色 5 9 5" xfId="19772"/>
    <cellStyle name="40% - 强调文字颜色 6 10" xfId="19773"/>
    <cellStyle name="40% - 强调文字颜色 6 10 2" xfId="1177"/>
    <cellStyle name="40% - 强调文字颜色 6 10 2 2" xfId="483"/>
    <cellStyle name="40% - 强调文字颜色 6 10 2 3" xfId="490"/>
    <cellStyle name="40% - 强调文字颜色 6 10 3" xfId="19774"/>
    <cellStyle name="40% - 强调文字颜色 6 10 4" xfId="19775"/>
    <cellStyle name="40% - 强调文字颜色 6 11" xfId="19776"/>
    <cellStyle name="40% - 强调文字颜色 6 11 2" xfId="19777"/>
    <cellStyle name="40% - 强调文字颜色 6 11 2 2" xfId="9496"/>
    <cellStyle name="40% - 强调文字颜色 6 11 2 3" xfId="16899"/>
    <cellStyle name="40% - 强调文字颜色 6 11 3" xfId="19778"/>
    <cellStyle name="40% - 强调文字颜色 6 11 4" xfId="19780"/>
    <cellStyle name="40% - 强调文字颜色 6 12" xfId="19782"/>
    <cellStyle name="40% - 强调文字颜色 6 12 2" xfId="19783"/>
    <cellStyle name="40% - 强调文字颜色 6 12 2 2" xfId="18232"/>
    <cellStyle name="40% - 强调文字颜色 6 12 2 3" xfId="18239"/>
    <cellStyle name="40% - 强调文字颜色 6 12 3" xfId="19784"/>
    <cellStyle name="40% - 强调文字颜色 6 12 4" xfId="19785"/>
    <cellStyle name="40% - 强调文字颜色 6 13" xfId="19786"/>
    <cellStyle name="40% - 强调文字颜色 6 13 2" xfId="16688"/>
    <cellStyle name="40% - 强调文字颜色 6 13 3" xfId="19787"/>
    <cellStyle name="40% - 强调文字颜色 6 14" xfId="19788"/>
    <cellStyle name="40% - 强调文字颜色 6 15" xfId="19789"/>
    <cellStyle name="40% - 强调文字颜色 6 16" xfId="35652"/>
    <cellStyle name="40% - 强调文字颜色 6 2" xfId="19791"/>
    <cellStyle name="40% - 强调文字颜色 6 2 10" xfId="19794"/>
    <cellStyle name="40% - 强调文字颜色 6 2 10 2" xfId="19795"/>
    <cellStyle name="40% - 强调文字颜色 6 2 10 2 2" xfId="19796"/>
    <cellStyle name="40% - 强调文字颜色 6 2 10 2 3" xfId="19797"/>
    <cellStyle name="40% - 强调文字颜色 6 2 10 3" xfId="19798"/>
    <cellStyle name="40% - 强调文字颜色 6 2 10 4" xfId="19799"/>
    <cellStyle name="40% - 强调文字颜色 6 2 11" xfId="19801"/>
    <cellStyle name="40% - 强调文字颜色 6 2 11 2" xfId="19804"/>
    <cellStyle name="40% - 强调文字颜色 6 2 11 2 2" xfId="19806"/>
    <cellStyle name="40% - 强调文字颜色 6 2 11 2 3" xfId="19808"/>
    <cellStyle name="40% - 强调文字颜色 6 2 11 3" xfId="19811"/>
    <cellStyle name="40% - 强调文字颜色 6 2 11 4" xfId="19814"/>
    <cellStyle name="40% - 强调文字颜色 6 2 12" xfId="19816"/>
    <cellStyle name="40% - 强调文字颜色 6 2 12 2" xfId="19818"/>
    <cellStyle name="40% - 强调文字颜色 6 2 12 2 2" xfId="19820"/>
    <cellStyle name="40% - 强调文字颜色 6 2 12 2 3" xfId="19822"/>
    <cellStyle name="40% - 强调文字颜色 6 2 12 3" xfId="19824"/>
    <cellStyle name="40% - 强调文字颜色 6 2 12 4" xfId="19826"/>
    <cellStyle name="40% - 强调文字颜色 6 2 13" xfId="19829"/>
    <cellStyle name="40% - 强调文字颜色 6 2 13 2" xfId="19832"/>
    <cellStyle name="40% - 强调文字颜色 6 2 13 2 2" xfId="19834"/>
    <cellStyle name="40% - 强调文字颜色 6 2 13 2 3" xfId="19836"/>
    <cellStyle name="40% - 强调文字颜色 6 2 13 3" xfId="19839"/>
    <cellStyle name="40% - 强调文字颜色 6 2 13 4" xfId="19841"/>
    <cellStyle name="40% - 强调文字颜色 6 2 14" xfId="19843"/>
    <cellStyle name="40% - 强调文字颜色 6 2 14 2" xfId="19845"/>
    <cellStyle name="40% - 强调文字颜色 6 2 14 3" xfId="19847"/>
    <cellStyle name="40% - 强调文字颜色 6 2 15" xfId="19850"/>
    <cellStyle name="40% - 强调文字颜色 6 2 16" xfId="19854"/>
    <cellStyle name="40% - 强调文字颜色 6 2 2" xfId="5667"/>
    <cellStyle name="40% - 强调文字颜色 6 2 2 10" xfId="19857"/>
    <cellStyle name="40% - 强调文字颜色 6 2 2 2" xfId="19859"/>
    <cellStyle name="40% - 强调文字颜色 6 2 2 2 2" xfId="19861"/>
    <cellStyle name="40% - 强调文字颜色 6 2 2 2 2 2" xfId="19863"/>
    <cellStyle name="40% - 强调文字颜色 6 2 2 2 2 2 2" xfId="15210"/>
    <cellStyle name="40% - 强调文字颜色 6 2 2 2 2 2 2 2" xfId="19865"/>
    <cellStyle name="40% - 强调文字颜色 6 2 2 2 2 2 2 3" xfId="19867"/>
    <cellStyle name="40% - 强调文字颜色 6 2 2 2 2 2 3" xfId="19869"/>
    <cellStyle name="40% - 强调文字颜色 6 2 2 2 2 2 4" xfId="19870"/>
    <cellStyle name="40% - 强调文字颜色 6 2 2 2 2 3" xfId="19871"/>
    <cellStyle name="40% - 强调文字颜色 6 2 2 2 2 3 2" xfId="19872"/>
    <cellStyle name="40% - 强调文字颜色 6 2 2 2 2 3 2 2" xfId="19873"/>
    <cellStyle name="40% - 强调文字颜色 6 2 2 2 2 3 2 3" xfId="19875"/>
    <cellStyle name="40% - 强调文字颜色 6 2 2 2 2 3 3" xfId="19876"/>
    <cellStyle name="40% - 强调文字颜色 6 2 2 2 2 3 4" xfId="19877"/>
    <cellStyle name="40% - 强调文字颜色 6 2 2 2 2 4" xfId="19878"/>
    <cellStyle name="40% - 强调文字颜色 6 2 2 2 2 4 2" xfId="19879"/>
    <cellStyle name="40% - 强调文字颜色 6 2 2 2 2 4 2 2" xfId="19881"/>
    <cellStyle name="40% - 强调文字颜色 6 2 2 2 2 4 2 3" xfId="19882"/>
    <cellStyle name="40% - 强调文字颜色 6 2 2 2 2 4 3" xfId="19884"/>
    <cellStyle name="40% - 强调文字颜色 6 2 2 2 2 4 4" xfId="19886"/>
    <cellStyle name="40% - 强调文字颜色 6 2 2 2 2 5" xfId="19887"/>
    <cellStyle name="40% - 强调文字颜色 6 2 2 2 2 5 2" xfId="19889"/>
    <cellStyle name="40% - 强调文字颜色 6 2 2 2 2 5 2 2" xfId="19891"/>
    <cellStyle name="40% - 强调文字颜色 6 2 2 2 2 5 2 3" xfId="19793"/>
    <cellStyle name="40% - 强调文字颜色 6 2 2 2 2 5 3" xfId="19895"/>
    <cellStyle name="40% - 强调文字颜色 6 2 2 2 2 5 4" xfId="19898"/>
    <cellStyle name="40% - 强调文字颜色 6 2 2 2 2 6" xfId="19899"/>
    <cellStyle name="40% - 强调文字颜色 6 2 2 2 2 6 2" xfId="19901"/>
    <cellStyle name="40% - 强调文字颜色 6 2 2 2 2 6 3" xfId="19904"/>
    <cellStyle name="40% - 强调文字颜色 6 2 2 2 2 7" xfId="19906"/>
    <cellStyle name="40% - 强调文字颜色 6 2 2 2 2 8" xfId="19908"/>
    <cellStyle name="40% - 强调文字颜色 6 2 2 2 3" xfId="19911"/>
    <cellStyle name="40% - 强调文字颜色 6 2 2 2 3 2" xfId="19913"/>
    <cellStyle name="40% - 强调文字颜色 6 2 2 2 3 2 2" xfId="19914"/>
    <cellStyle name="40% - 强调文字颜色 6 2 2 2 3 2 3" xfId="19915"/>
    <cellStyle name="40% - 强调文字颜色 6 2 2 2 3 3" xfId="19917"/>
    <cellStyle name="40% - 强调文字颜色 6 2 2 2 3 4" xfId="19918"/>
    <cellStyle name="40% - 强调文字颜色 6 2 2 2 4" xfId="19921"/>
    <cellStyle name="40% - 强调文字颜色 6 2 2 2 4 2" xfId="19922"/>
    <cellStyle name="40% - 强调文字颜色 6 2 2 2 4 2 2" xfId="19923"/>
    <cellStyle name="40% - 强调文字颜色 6 2 2 2 4 2 3" xfId="19924"/>
    <cellStyle name="40% - 强调文字颜色 6 2 2 2 4 3" xfId="19925"/>
    <cellStyle name="40% - 强调文字颜色 6 2 2 2 4 4" xfId="19926"/>
    <cellStyle name="40% - 强调文字颜色 6 2 2 2 5" xfId="19928"/>
    <cellStyle name="40% - 强调文字颜色 6 2 2 2 5 2" xfId="19929"/>
    <cellStyle name="40% - 强调文字颜色 6 2 2 2 5 2 2" xfId="19930"/>
    <cellStyle name="40% - 强调文字颜色 6 2 2 2 5 2 3" xfId="19931"/>
    <cellStyle name="40% - 强调文字颜色 6 2 2 2 5 3" xfId="19932"/>
    <cellStyle name="40% - 强调文字颜色 6 2 2 2 5 4" xfId="19933"/>
    <cellStyle name="40% - 强调文字颜色 6 2 2 2 6" xfId="19935"/>
    <cellStyle name="40% - 强调文字颜色 6 2 2 2 6 2" xfId="10986"/>
    <cellStyle name="40% - 强调文字颜色 6 2 2 2 6 2 2" xfId="19936"/>
    <cellStyle name="40% - 强调文字颜色 6 2 2 2 6 2 3" xfId="19939"/>
    <cellStyle name="40% - 强调文字颜色 6 2 2 2 6 3" xfId="19941"/>
    <cellStyle name="40% - 强调文字颜色 6 2 2 2 6 4" xfId="19942"/>
    <cellStyle name="40% - 强调文字颜色 6 2 2 2 7" xfId="19944"/>
    <cellStyle name="40% - 强调文字颜色 6 2 2 2 7 2" xfId="19945"/>
    <cellStyle name="40% - 强调文字颜色 6 2 2 2 7 3" xfId="19946"/>
    <cellStyle name="40% - 强调文字颜色 6 2 2 2 8" xfId="6755"/>
    <cellStyle name="40% - 强调文字颜色 6 2 2 2 9" xfId="6771"/>
    <cellStyle name="40% - 强调文字颜色 6 2 2 3" xfId="19948"/>
    <cellStyle name="40% - 强调文字颜色 6 2 2 3 2" xfId="19950"/>
    <cellStyle name="40% - 强调文字颜色 6 2 2 3 2 2" xfId="19952"/>
    <cellStyle name="40% - 强调文字颜色 6 2 2 3 2 2 2" xfId="12838"/>
    <cellStyle name="40% - 强调文字颜色 6 2 2 3 2 2 2 2" xfId="12841"/>
    <cellStyle name="40% - 强调文字颜色 6 2 2 3 2 2 2 3" xfId="12845"/>
    <cellStyle name="40% - 强调文字颜色 6 2 2 3 2 2 3" xfId="12849"/>
    <cellStyle name="40% - 强调文字颜色 6 2 2 3 2 2 4" xfId="19953"/>
    <cellStyle name="40% - 强调文字颜色 6 2 2 3 2 3" xfId="19954"/>
    <cellStyle name="40% - 强调文字颜色 6 2 2 3 2 3 2" xfId="13630"/>
    <cellStyle name="40% - 强调文字颜色 6 2 2 3 2 3 3" xfId="13644"/>
    <cellStyle name="40% - 强调文字颜色 6 2 2 3 2 4" xfId="19955"/>
    <cellStyle name="40% - 强调文字颜色 6 2 2 3 2 5" xfId="19956"/>
    <cellStyle name="40% - 强调文字颜色 6 2 2 3 3" xfId="19958"/>
    <cellStyle name="40% - 强调文字颜色 6 2 2 3 3 2" xfId="19960"/>
    <cellStyle name="40% - 强调文字颜色 6 2 2 3 3 2 2" xfId="14696"/>
    <cellStyle name="40% - 强调文字颜色 6 2 2 3 3 2 3" xfId="14707"/>
    <cellStyle name="40% - 强调文字颜色 6 2 2 3 3 3" xfId="19962"/>
    <cellStyle name="40% - 强调文字颜色 6 2 2 3 3 4" xfId="19963"/>
    <cellStyle name="40% - 强调文字颜色 6 2 2 3 4" xfId="19964"/>
    <cellStyle name="40% - 强调文字颜色 6 2 2 3 4 2" xfId="19965"/>
    <cellStyle name="40% - 强调文字颜色 6 2 2 3 4 2 2" xfId="16252"/>
    <cellStyle name="40% - 强调文字颜色 6 2 2 3 4 2 3" xfId="16258"/>
    <cellStyle name="40% - 强调文字颜色 6 2 2 3 4 3" xfId="19966"/>
    <cellStyle name="40% - 强调文字颜色 6 2 2 3 4 4" xfId="19967"/>
    <cellStyle name="40% - 强调文字颜色 6 2 2 3 5" xfId="19968"/>
    <cellStyle name="40% - 强调文字颜色 6 2 2 3 5 2" xfId="19969"/>
    <cellStyle name="40% - 强调文字颜色 6 2 2 3 5 3" xfId="19970"/>
    <cellStyle name="40% - 强调文字颜色 6 2 2 3 6" xfId="19972"/>
    <cellStyle name="40% - 强调文字颜色 6 2 2 3 7" xfId="19974"/>
    <cellStyle name="40% - 强调文字颜色 6 2 2 4" xfId="19977"/>
    <cellStyle name="40% - 强调文字颜色 6 2 2 4 2" xfId="19980"/>
    <cellStyle name="40% - 强调文字颜色 6 2 2 4 2 2" xfId="19982"/>
    <cellStyle name="40% - 强调文字颜色 6 2 2 4 2 2 2" xfId="18055"/>
    <cellStyle name="40% - 强调文字颜色 6 2 2 4 2 2 3" xfId="19983"/>
    <cellStyle name="40% - 强调文字颜色 6 2 2 4 2 3" xfId="19985"/>
    <cellStyle name="40% - 强调文字颜色 6 2 2 4 2 4" xfId="19986"/>
    <cellStyle name="40% - 强调文字颜色 6 2 2 4 3" xfId="18259"/>
    <cellStyle name="40% - 强调文字颜色 6 2 2 4 3 2" xfId="14301"/>
    <cellStyle name="40% - 强调文字颜色 6 2 2 4 3 2 2" xfId="14303"/>
    <cellStyle name="40% - 强调文字颜色 6 2 2 4 3 2 3" xfId="14309"/>
    <cellStyle name="40% - 强调文字颜色 6 2 2 4 3 3" xfId="14312"/>
    <cellStyle name="40% - 强调文字颜色 6 2 2 4 3 4" xfId="14321"/>
    <cellStyle name="40% - 强调文字颜色 6 2 2 4 4" xfId="14400"/>
    <cellStyle name="40% - 强调文字颜色 6 2 2 4 4 2" xfId="14500"/>
    <cellStyle name="40% - 强调文字颜色 6 2 2 4 4 3" xfId="14508"/>
    <cellStyle name="40% - 强调文字颜色 6 2 2 4 5" xfId="14402"/>
    <cellStyle name="40% - 强调文字颜色 6 2 2 4 6" xfId="19987"/>
    <cellStyle name="40% - 强调文字颜色 6 2 2 5" xfId="19990"/>
    <cellStyle name="40% - 强调文字颜色 6 2 2 5 2" xfId="19993"/>
    <cellStyle name="40% - 强调文字颜色 6 2 2 5 2 2" xfId="19995"/>
    <cellStyle name="40% - 强调文字颜色 6 2 2 5 2 3" xfId="19997"/>
    <cellStyle name="40% - 强调文字颜色 6 2 2 5 3" xfId="19998"/>
    <cellStyle name="40% - 强调文字颜色 6 2 2 5 4" xfId="19999"/>
    <cellStyle name="40% - 强调文字颜色 6 2 2 6" xfId="20003"/>
    <cellStyle name="40% - 强调文字颜色 6 2 2 6 2" xfId="20006"/>
    <cellStyle name="40% - 强调文字颜色 6 2 2 6 2 2" xfId="20008"/>
    <cellStyle name="40% - 强调文字颜色 6 2 2 6 2 3" xfId="20010"/>
    <cellStyle name="40% - 强调文字颜色 6 2 2 6 3" xfId="20011"/>
    <cellStyle name="40% - 强调文字颜色 6 2 2 6 4" xfId="20014"/>
    <cellStyle name="40% - 强调文字颜色 6 2 2 7" xfId="13556"/>
    <cellStyle name="40% - 强调文字颜色 6 2 2 7 2" xfId="20017"/>
    <cellStyle name="40% - 强调文字颜色 6 2 2 7 2 2" xfId="20019"/>
    <cellStyle name="40% - 强调文字颜色 6 2 2 7 2 3" xfId="20021"/>
    <cellStyle name="40% - 强调文字颜色 6 2 2 7 3" xfId="20022"/>
    <cellStyle name="40% - 强调文字颜色 6 2 2 7 4" xfId="20023"/>
    <cellStyle name="40% - 强调文字颜色 6 2 2 8" xfId="13559"/>
    <cellStyle name="40% - 强调文字颜色 6 2 2 8 2" xfId="20024"/>
    <cellStyle name="40% - 强调文字颜色 6 2 2 8 3" xfId="20025"/>
    <cellStyle name="40% - 强调文字颜色 6 2 2 9" xfId="20026"/>
    <cellStyle name="40% - 强调文字颜色 6 2 2_11" xfId="20027"/>
    <cellStyle name="40% - 强调文字颜色 6 2 3" xfId="20029"/>
    <cellStyle name="40% - 强调文字颜色 6 2 3 10" xfId="20030"/>
    <cellStyle name="40% - 强调文字颜色 6 2 3 11" xfId="20032"/>
    <cellStyle name="40% - 强调文字颜色 6 2 3 2" xfId="20034"/>
    <cellStyle name="40% - 强调文字颜色 6 2 3 2 2" xfId="20036"/>
    <cellStyle name="40% - 强调文字颜色 6 2 3 2 2 2" xfId="3409"/>
    <cellStyle name="40% - 强调文字颜色 6 2 3 2 2 2 2" xfId="20038"/>
    <cellStyle name="40% - 强调文字颜色 6 2 3 2 2 2 2 2" xfId="20039"/>
    <cellStyle name="40% - 强调文字颜色 6 2 3 2 2 2 2 3" xfId="20042"/>
    <cellStyle name="40% - 强调文字颜色 6 2 3 2 2 2 3" xfId="20045"/>
    <cellStyle name="40% - 强调文字颜色 6 2 3 2 2 2 4" xfId="20047"/>
    <cellStyle name="40% - 强调文字颜色 6 2 3 2 2 3" xfId="10136"/>
    <cellStyle name="40% - 强调文字颜色 6 2 3 2 2 3 2" xfId="20048"/>
    <cellStyle name="40% - 强调文字颜色 6 2 3 2 2 3 2 2" xfId="20050"/>
    <cellStyle name="40% - 强调文字颜色 6 2 3 2 2 3 2 3" xfId="20053"/>
    <cellStyle name="40% - 强调文字颜色 6 2 3 2 2 3 3" xfId="20055"/>
    <cellStyle name="40% - 强调文字颜色 6 2 3 2 2 3 4" xfId="20057"/>
    <cellStyle name="40% - 强调文字颜色 6 2 3 2 2 4" xfId="20058"/>
    <cellStyle name="40% - 强调文字颜色 6 2 3 2 2 4 2" xfId="20059"/>
    <cellStyle name="40% - 强调文字颜色 6 2 3 2 2 4 2 2" xfId="20060"/>
    <cellStyle name="40% - 强调文字颜色 6 2 3 2 2 4 2 3" xfId="20061"/>
    <cellStyle name="40% - 强调文字颜色 6 2 3 2 2 4 3" xfId="20063"/>
    <cellStyle name="40% - 强调文字颜色 6 2 3 2 2 4 4" xfId="20065"/>
    <cellStyle name="40% - 强调文字颜色 6 2 3 2 2 5" xfId="20066"/>
    <cellStyle name="40% - 强调文字颜色 6 2 3 2 2 5 2" xfId="20067"/>
    <cellStyle name="40% - 强调文字颜色 6 2 3 2 2 5 3" xfId="20069"/>
    <cellStyle name="40% - 强调文字颜色 6 2 3 2 2 6" xfId="20070"/>
    <cellStyle name="40% - 强调文字颜色 6 2 3 2 2 7" xfId="20072"/>
    <cellStyle name="40% - 强调文字颜色 6 2 3 2 3" xfId="20075"/>
    <cellStyle name="40% - 强调文字颜色 6 2 3 2 3 2" xfId="10143"/>
    <cellStyle name="40% - 强调文字颜色 6 2 3 2 3 2 2" xfId="20077"/>
    <cellStyle name="40% - 强调文字颜色 6 2 3 2 3 2 3" xfId="20079"/>
    <cellStyle name="40% - 强调文字颜色 6 2 3 2 3 3" xfId="10146"/>
    <cellStyle name="40% - 强调文字颜色 6 2 3 2 3 4" xfId="20080"/>
    <cellStyle name="40% - 强调文字颜色 6 2 3 2 4" xfId="20083"/>
    <cellStyle name="40% - 强调文字颜色 6 2 3 2 4 2" xfId="10149"/>
    <cellStyle name="40% - 强调文字颜色 6 2 3 2 4 2 2" xfId="20084"/>
    <cellStyle name="40% - 强调文字颜色 6 2 3 2 4 2 3" xfId="20086"/>
    <cellStyle name="40% - 强调文字颜色 6 2 3 2 4 3" xfId="20088"/>
    <cellStyle name="40% - 强调文字颜色 6 2 3 2 4 4" xfId="14081"/>
    <cellStyle name="40% - 强调文字颜色 6 2 3 2 5" xfId="18412"/>
    <cellStyle name="40% - 强调文字颜色 6 2 3 2 5 2" xfId="20089"/>
    <cellStyle name="40% - 强调文字颜色 6 2 3 2 5 2 2" xfId="1846"/>
    <cellStyle name="40% - 强调文字颜色 6 2 3 2 5 2 3" xfId="1855"/>
    <cellStyle name="40% - 强调文字颜色 6 2 3 2 5 3" xfId="20090"/>
    <cellStyle name="40% - 强调文字颜色 6 2 3 2 5 4" xfId="14089"/>
    <cellStyle name="40% - 强调文字颜色 6 2 3 2 6" xfId="18414"/>
    <cellStyle name="40% - 强调文字颜色 6 2 3 2 6 2" xfId="11568"/>
    <cellStyle name="40% - 强调文字颜色 6 2 3 2 6 2 2" xfId="4891"/>
    <cellStyle name="40% - 强调文字颜色 6 2 3 2 6 2 3" xfId="7803"/>
    <cellStyle name="40% - 强调文字颜色 6 2 3 2 6 3" xfId="18712"/>
    <cellStyle name="40% - 强调文字颜色 6 2 3 2 6 4" xfId="14097"/>
    <cellStyle name="40% - 强调文字颜色 6 2 3 2 7" xfId="20091"/>
    <cellStyle name="40% - 强调文字颜色 6 2 3 2 7 2" xfId="20092"/>
    <cellStyle name="40% - 强调文字颜色 6 2 3 2 7 3" xfId="20093"/>
    <cellStyle name="40% - 强调文字颜色 6 2 3 2 8" xfId="6835"/>
    <cellStyle name="40% - 强调文字颜色 6 2 3 2 9" xfId="6837"/>
    <cellStyle name="40% - 强调文字颜色 6 2 3 3" xfId="20094"/>
    <cellStyle name="40% - 强调文字颜色 6 2 3 3 2" xfId="20097"/>
    <cellStyle name="40% - 强调文字颜色 6 2 3 3 2 2" xfId="20100"/>
    <cellStyle name="40% - 强调文字颜色 6 2 3 3 2 2 2" xfId="20103"/>
    <cellStyle name="40% - 强调文字颜色 6 2 3 3 2 2 2 2" xfId="13023"/>
    <cellStyle name="40% - 强调文字颜色 6 2 3 3 2 2 2 3" xfId="13036"/>
    <cellStyle name="40% - 强调文字颜色 6 2 3 3 2 2 3" xfId="20106"/>
    <cellStyle name="40% - 强调文字颜色 6 2 3 3 2 2 4" xfId="20109"/>
    <cellStyle name="40% - 强调文字颜色 6 2 3 3 2 3" xfId="20110"/>
    <cellStyle name="40% - 强调文字颜色 6 2 3 3 2 3 2" xfId="20111"/>
    <cellStyle name="40% - 强调文字颜色 6 2 3 3 2 3 3" xfId="20112"/>
    <cellStyle name="40% - 强调文字颜色 6 2 3 3 2 4" xfId="20113"/>
    <cellStyle name="40% - 强调文字颜色 6 2 3 3 2 5" xfId="20114"/>
    <cellStyle name="40% - 强调文字颜色 6 2 3 3 3" xfId="20115"/>
    <cellStyle name="40% - 强调文字颜色 6 2 3 3 3 2" xfId="20118"/>
    <cellStyle name="40% - 强调文字颜色 6 2 3 3 3 2 2" xfId="20123"/>
    <cellStyle name="40% - 强调文字颜色 6 2 3 3 3 2 3" xfId="20125"/>
    <cellStyle name="40% - 强调文字颜色 6 2 3 3 3 3" xfId="20126"/>
    <cellStyle name="40% - 强调文字颜色 6 2 3 3 3 4" xfId="20129"/>
    <cellStyle name="40% - 强调文字颜色 6 2 3 3 4" xfId="20130"/>
    <cellStyle name="40% - 强调文字颜色 6 2 3 3 4 2" xfId="20131"/>
    <cellStyle name="40% - 强调文字颜色 6 2 3 3 4 2 2" xfId="20132"/>
    <cellStyle name="40% - 强调文字颜色 6 2 3 3 4 2 3" xfId="20133"/>
    <cellStyle name="40% - 强调文字颜色 6 2 3 3 4 3" xfId="20135"/>
    <cellStyle name="40% - 强调文字颜色 6 2 3 3 4 4" xfId="20137"/>
    <cellStyle name="40% - 强调文字颜色 6 2 3 3 5" xfId="20138"/>
    <cellStyle name="40% - 强调文字颜色 6 2 3 3 5 2" xfId="20139"/>
    <cellStyle name="40% - 强调文字颜色 6 2 3 3 5 2 2" xfId="20141"/>
    <cellStyle name="40% - 强调文字颜色 6 2 3 3 5 2 3" xfId="7845"/>
    <cellStyle name="40% - 强调文字颜色 6 2 3 3 5 3" xfId="20142"/>
    <cellStyle name="40% - 强调文字颜色 6 2 3 3 5 4" xfId="20143"/>
    <cellStyle name="40% - 强调文字颜色 6 2 3 3 6" xfId="20145"/>
    <cellStyle name="40% - 强调文字颜色 6 2 3 3 6 2" xfId="20146"/>
    <cellStyle name="40% - 强调文字颜色 6 2 3 3 6 3" xfId="20147"/>
    <cellStyle name="40% - 强调文字颜色 6 2 3 3 7" xfId="20149"/>
    <cellStyle name="40% - 强调文字颜色 6 2 3 3 8" xfId="6842"/>
    <cellStyle name="40% - 强调文字颜色 6 2 3 4" xfId="20151"/>
    <cellStyle name="40% - 强调文字颜色 6 2 3 4 2" xfId="20156"/>
    <cellStyle name="40% - 强调文字颜色 6 2 3 4 2 2" xfId="20160"/>
    <cellStyle name="40% - 强调文字颜色 6 2 3 4 2 2 2" xfId="20163"/>
    <cellStyle name="40% - 强调文字颜色 6 2 3 4 2 2 3" xfId="20165"/>
    <cellStyle name="40% - 强调文字颜色 6 2 3 4 2 3" xfId="20168"/>
    <cellStyle name="40% - 强调文字颜色 6 2 3 4 2 4" xfId="20169"/>
    <cellStyle name="40% - 强调文字颜色 6 2 3 4 3" xfId="20171"/>
    <cellStyle name="40% - 强调文字颜色 6 2 3 4 3 2" xfId="15837"/>
    <cellStyle name="40% - 强调文字颜色 6 2 3 4 3 2 2" xfId="15840"/>
    <cellStyle name="40% - 强调文字颜色 6 2 3 4 3 2 3" xfId="15842"/>
    <cellStyle name="40% - 强调文字颜色 6 2 3 4 3 3" xfId="15846"/>
    <cellStyle name="40% - 强调文字颜色 6 2 3 4 3 4" xfId="15864"/>
    <cellStyle name="40% - 强调文字颜色 6 2 3 4 4" xfId="14408"/>
    <cellStyle name="40% - 强调文字颜色 6 2 3 4 4 2" xfId="2140"/>
    <cellStyle name="40% - 强调文字颜色 6 2 3 4 4 3" xfId="2148"/>
    <cellStyle name="40% - 强调文字颜色 6 2 3 4 5" xfId="14410"/>
    <cellStyle name="40% - 强调文字颜色 6 2 3 4 6" xfId="20173"/>
    <cellStyle name="40% - 强调文字颜色 6 2 3 5" xfId="20174"/>
    <cellStyle name="40% - 强调文字颜色 6 2 3 5 2" xfId="20177"/>
    <cellStyle name="40% - 强调文字颜色 6 2 3 5 2 2" xfId="20181"/>
    <cellStyle name="40% - 强调文字颜色 6 2 3 5 2 3" xfId="20187"/>
    <cellStyle name="40% - 强调文字颜色 6 2 3 5 3" xfId="20188"/>
    <cellStyle name="40% - 强调文字颜色 6 2 3 5 4" xfId="20192"/>
    <cellStyle name="40% - 强调文字颜色 6 2 3 6" xfId="20193"/>
    <cellStyle name="40% - 强调文字颜色 6 2 3 6 2" xfId="19609"/>
    <cellStyle name="40% - 强调文字颜色 6 2 3 6 2 2" xfId="20197"/>
    <cellStyle name="40% - 强调文字颜色 6 2 3 6 2 3" xfId="20203"/>
    <cellStyle name="40% - 强调文字颜色 6 2 3 6 3" xfId="20204"/>
    <cellStyle name="40% - 强调文字颜色 6 2 3 6 4" xfId="20209"/>
    <cellStyle name="40% - 强调文字颜色 6 2 3 7" xfId="20210"/>
    <cellStyle name="40% - 强调文字颜色 6 2 3 7 2" xfId="20215"/>
    <cellStyle name="40% - 强调文字颜色 6 2 3 7 2 2" xfId="20220"/>
    <cellStyle name="40% - 强调文字颜色 6 2 3 7 2 3" xfId="20223"/>
    <cellStyle name="40% - 强调文字颜色 6 2 3 7 3" xfId="20229"/>
    <cellStyle name="40% - 强调文字颜色 6 2 3 7 4" xfId="20231"/>
    <cellStyle name="40% - 强调文字颜色 6 2 3 8" xfId="20232"/>
    <cellStyle name="40% - 强调文字颜色 6 2 3 8 2" xfId="20236"/>
    <cellStyle name="40% - 强调文字颜色 6 2 3 8 2 2" xfId="13132"/>
    <cellStyle name="40% - 强调文字颜色 6 2 3 8 2 3" xfId="20240"/>
    <cellStyle name="40% - 强调文字颜色 6 2 3 8 3" xfId="17617"/>
    <cellStyle name="40% - 强调文字颜色 6 2 3 8 4" xfId="17622"/>
    <cellStyle name="40% - 强调文字颜色 6 2 3 9" xfId="20242"/>
    <cellStyle name="40% - 强调文字颜色 6 2 3 9 2" xfId="20244"/>
    <cellStyle name="40% - 强调文字颜色 6 2 3 9 3" xfId="17627"/>
    <cellStyle name="40% - 强调文字颜色 6 2 3_11" xfId="20246"/>
    <cellStyle name="40% - 强调文字颜色 6 2 4" xfId="20248"/>
    <cellStyle name="40% - 强调文字颜色 6 2 4 10" xfId="3583"/>
    <cellStyle name="40% - 强调文字颜色 6 2 4 2" xfId="20250"/>
    <cellStyle name="40% - 强调文字颜色 6 2 4 2 2" xfId="20252"/>
    <cellStyle name="40% - 强调文字颜色 6 2 4 2 2 2" xfId="10205"/>
    <cellStyle name="40% - 强调文字颜色 6 2 4 2 2 2 2" xfId="17163"/>
    <cellStyle name="40% - 强调文字颜色 6 2 4 2 2 2 3" xfId="17166"/>
    <cellStyle name="40% - 强调文字颜色 6 2 4 2 2 3" xfId="17168"/>
    <cellStyle name="40% - 强调文字颜色 6 2 4 2 2 4" xfId="17170"/>
    <cellStyle name="40% - 强调文字颜色 6 2 4 2 3" xfId="20254"/>
    <cellStyle name="40% - 强调文字颜色 6 2 4 2 3 2" xfId="20256"/>
    <cellStyle name="40% - 强调文字颜色 6 2 4 2 3 2 2" xfId="20257"/>
    <cellStyle name="40% - 强调文字颜色 6 2 4 2 3 2 3" xfId="20258"/>
    <cellStyle name="40% - 强调文字颜色 6 2 4 2 3 3" xfId="20260"/>
    <cellStyle name="40% - 强调文字颜色 6 2 4 2 3 4" xfId="20261"/>
    <cellStyle name="40% - 强调文字颜色 6 2 4 2 4" xfId="20263"/>
    <cellStyle name="40% - 强调文字颜色 6 2 4 2 4 2" xfId="20264"/>
    <cellStyle name="40% - 强调文字颜色 6 2 4 2 4 2 2" xfId="20265"/>
    <cellStyle name="40% - 强调文字颜色 6 2 4 2 4 2 3" xfId="20266"/>
    <cellStyle name="40% - 强调文字颜色 6 2 4 2 4 3" xfId="20268"/>
    <cellStyle name="40% - 强调文字颜色 6 2 4 2 4 4" xfId="20270"/>
    <cellStyle name="40% - 强调文字颜色 6 2 4 2 5" xfId="20272"/>
    <cellStyle name="40% - 强调文字颜色 6 2 4 2 5 2" xfId="20273"/>
    <cellStyle name="40% - 强调文字颜色 6 2 4 2 5 3" xfId="20274"/>
    <cellStyle name="40% - 强调文字颜色 6 2 4 2 6" xfId="20275"/>
    <cellStyle name="40% - 强调文字颜色 6 2 4 2 7" xfId="20276"/>
    <cellStyle name="40% - 强调文字颜色 6 2 4 3" xfId="20277"/>
    <cellStyle name="40% - 强调文字颜色 6 2 4 3 2" xfId="20280"/>
    <cellStyle name="40% - 强调文字颜色 6 2 4 3 2 2" xfId="20284"/>
    <cellStyle name="40% - 强调文字颜色 6 2 4 3 2 2 2" xfId="20287"/>
    <cellStyle name="40% - 强调文字颜色 6 2 4 3 2 2 3" xfId="20290"/>
    <cellStyle name="40% - 强调文字颜色 6 2 4 3 2 3" xfId="14720"/>
    <cellStyle name="40% - 强调文字颜色 6 2 4 3 2 4" xfId="14724"/>
    <cellStyle name="40% - 强调文字颜色 6 2 4 3 3" xfId="20293"/>
    <cellStyle name="40% - 强调文字颜色 6 2 4 3 3 2" xfId="20296"/>
    <cellStyle name="40% - 强调文字颜色 6 2 4 3 3 3" xfId="14727"/>
    <cellStyle name="40% - 强调文字颜色 6 2 4 3 4" xfId="20299"/>
    <cellStyle name="40% - 强调文字颜色 6 2 4 3 5" xfId="20300"/>
    <cellStyle name="40% - 强调文字颜色 6 2 4 4" xfId="20302"/>
    <cellStyle name="40% - 强调文字颜色 6 2 4 4 2" xfId="20305"/>
    <cellStyle name="40% - 强调文字颜色 6 2 4 4 2 2" xfId="20308"/>
    <cellStyle name="40% - 强调文字颜色 6 2 4 4 2 3" xfId="20313"/>
    <cellStyle name="40% - 强调文字颜色 6 2 4 4 3" xfId="20314"/>
    <cellStyle name="40% - 强调文字颜色 6 2 4 4 4" xfId="20316"/>
    <cellStyle name="40% - 强调文字颜色 6 2 4 5" xfId="20318"/>
    <cellStyle name="40% - 强调文字颜色 6 2 4 5 2" xfId="20321"/>
    <cellStyle name="40% - 强调文字颜色 6 2 4 5 2 2" xfId="20325"/>
    <cellStyle name="40% - 强调文字颜色 6 2 4 5 2 3" xfId="20329"/>
    <cellStyle name="40% - 强调文字颜色 6 2 4 5 3" xfId="20330"/>
    <cellStyle name="40% - 强调文字颜色 6 2 4 5 4" xfId="20333"/>
    <cellStyle name="40% - 强调文字颜色 6 2 4 6" xfId="20334"/>
    <cellStyle name="40% - 强调文字颜色 6 2 4 6 2" xfId="18474"/>
    <cellStyle name="40% - 强调文字颜色 6 2 4 6 2 2" xfId="18480"/>
    <cellStyle name="40% - 强调文字颜色 6 2 4 6 2 3" xfId="18488"/>
    <cellStyle name="40% - 强调文字颜色 6 2 4 6 3" xfId="18491"/>
    <cellStyle name="40% - 强调文字颜色 6 2 4 6 4" xfId="18496"/>
    <cellStyle name="40% - 强调文字颜色 6 2 4 7" xfId="20338"/>
    <cellStyle name="40% - 强调文字颜色 6 2 4 7 2" xfId="20342"/>
    <cellStyle name="40% - 强调文字颜色 6 2 4 7 2 2" xfId="20346"/>
    <cellStyle name="40% - 强调文字颜色 6 2 4 7 2 3" xfId="20348"/>
    <cellStyle name="40% - 强调文字颜色 6 2 4 7 3" xfId="20351"/>
    <cellStyle name="40% - 强调文字颜色 6 2 4 7 4" xfId="20352"/>
    <cellStyle name="40% - 强调文字颜色 6 2 4 8" xfId="20353"/>
    <cellStyle name="40% - 强调文字颜色 6 2 4 8 2" xfId="20356"/>
    <cellStyle name="40% - 强调文字颜色 6 2 4 8 3" xfId="20360"/>
    <cellStyle name="40% - 强调文字颜色 6 2 4 9" xfId="20366"/>
    <cellStyle name="40% - 强调文字颜色 6 2 5" xfId="20368"/>
    <cellStyle name="40% - 强调文字颜色 6 2 5 2" xfId="20370"/>
    <cellStyle name="40% - 强调文字颜色 6 2 5 2 2" xfId="20372"/>
    <cellStyle name="40% - 强调文字颜色 6 2 5 2 2 2" xfId="4434"/>
    <cellStyle name="40% - 强调文字颜色 6 2 5 2 2 2 2" xfId="4440"/>
    <cellStyle name="40% - 强调文字颜色 6 2 5 2 2 2 3" xfId="4443"/>
    <cellStyle name="40% - 强调文字颜色 6 2 5 2 2 3" xfId="4250"/>
    <cellStyle name="40% - 强调文字颜色 6 2 5 2 2 4" xfId="4263"/>
    <cellStyle name="40% - 强调文字颜色 6 2 5 2 3" xfId="20374"/>
    <cellStyle name="40% - 强调文字颜色 6 2 5 2 3 2" xfId="20375"/>
    <cellStyle name="40% - 强调文字颜色 6 2 5 2 3 3" xfId="20376"/>
    <cellStyle name="40% - 强调文字颜色 6 2 5 2 4" xfId="20377"/>
    <cellStyle name="40% - 强调文字颜色 6 2 5 2 5" xfId="20378"/>
    <cellStyle name="40% - 强调文字颜色 6 2 5 3" xfId="20379"/>
    <cellStyle name="40% - 强调文字颜色 6 2 5 3 2" xfId="20381"/>
    <cellStyle name="40% - 强调文字颜色 6 2 5 3 2 2" xfId="20384"/>
    <cellStyle name="40% - 强调文字颜色 6 2 5 3 2 3" xfId="20386"/>
    <cellStyle name="40% - 强调文字颜色 6 2 5 3 3" xfId="20387"/>
    <cellStyle name="40% - 强调文字颜色 6 2 5 3 4" xfId="20389"/>
    <cellStyle name="40% - 强调文字颜色 6 2 5 4" xfId="20390"/>
    <cellStyle name="40% - 强调文字颜色 6 2 5 4 2" xfId="20392"/>
    <cellStyle name="40% - 强调文字颜色 6 2 5 4 2 2" xfId="20394"/>
    <cellStyle name="40% - 强调文字颜色 6 2 5 4 2 3" xfId="20396"/>
    <cellStyle name="40% - 强调文字颜色 6 2 5 4 3" xfId="20397"/>
    <cellStyle name="40% - 强调文字颜色 6 2 5 4 4" xfId="20399"/>
    <cellStyle name="40% - 强调文字颜色 6 2 5 5" xfId="18071"/>
    <cellStyle name="40% - 强调文字颜色 6 2 5 5 2" xfId="5378"/>
    <cellStyle name="40% - 强调文字颜色 6 2 5 5 2 2" xfId="5381"/>
    <cellStyle name="40% - 强调文字颜色 6 2 5 5 2 3" xfId="4297"/>
    <cellStyle name="40% - 强调文字颜色 6 2 5 5 3" xfId="2451"/>
    <cellStyle name="40% - 强调文字颜色 6 2 5 5 4" xfId="2460"/>
    <cellStyle name="40% - 强调文字颜色 6 2 5 6" xfId="18074"/>
    <cellStyle name="40% - 强调文字颜色 6 2 5 6 2" xfId="5472"/>
    <cellStyle name="40% - 强调文字颜色 6 2 5 6 3" xfId="1898"/>
    <cellStyle name="40% - 强调文字颜色 6 2 5 7" xfId="20400"/>
    <cellStyle name="40% - 强调文字颜色 6 2 5 8" xfId="20403"/>
    <cellStyle name="40% - 强调文字颜色 6 2 6" xfId="20406"/>
    <cellStyle name="40% - 强调文字颜色 6 2 6 2" xfId="20408"/>
    <cellStyle name="40% - 强调文字颜色 6 2 6 2 2" xfId="20410"/>
    <cellStyle name="40% - 强调文字颜色 6 2 6 2 2 2" xfId="20412"/>
    <cellStyle name="40% - 强调文字颜色 6 2 6 2 2 3" xfId="20416"/>
    <cellStyle name="40% - 强调文字颜色 6 2 6 2 3" xfId="20419"/>
    <cellStyle name="40% - 强调文字颜色 6 2 6 2 4" xfId="20420"/>
    <cellStyle name="40% - 强调文字颜色 6 2 6 3" xfId="20421"/>
    <cellStyle name="40% - 强调文字颜色 6 2 6 3 2" xfId="20423"/>
    <cellStyle name="40% - 强调文字颜色 6 2 6 3 2 2" xfId="20425"/>
    <cellStyle name="40% - 强调文字颜色 6 2 6 3 2 3" xfId="20430"/>
    <cellStyle name="40% - 强调文字颜色 6 2 6 3 3" xfId="20431"/>
    <cellStyle name="40% - 强调文字颜色 6 2 6 3 4" xfId="20434"/>
    <cellStyle name="40% - 强调文字颜色 6 2 6 4" xfId="20435"/>
    <cellStyle name="40% - 强调文字颜色 6 2 6 4 2" xfId="20437"/>
    <cellStyle name="40% - 强调文字颜色 6 2 6 4 2 2" xfId="20439"/>
    <cellStyle name="40% - 强调文字颜色 6 2 6 4 2 3" xfId="20444"/>
    <cellStyle name="40% - 强调文字颜色 6 2 6 4 3" xfId="20445"/>
    <cellStyle name="40% - 强调文字颜色 6 2 6 4 4" xfId="20449"/>
    <cellStyle name="40% - 强调文字颜色 6 2 6 5" xfId="20450"/>
    <cellStyle name="40% - 强调文字颜色 6 2 6 5 2" xfId="5601"/>
    <cellStyle name="40% - 强调文字颜色 6 2 6 5 3" xfId="2627"/>
    <cellStyle name="40% - 强调文字颜色 6 2 6 6" xfId="20452"/>
    <cellStyle name="40% - 强调文字颜色 6 2 6 7" xfId="20454"/>
    <cellStyle name="40% - 强调文字颜色 6 2 7" xfId="20457"/>
    <cellStyle name="40% - 强调文字颜色 6 2 7 2" xfId="20460"/>
    <cellStyle name="40% - 强调文字颜色 6 2 7 2 2" xfId="20462"/>
    <cellStyle name="40% - 强调文字颜色 6 2 7 2 3" xfId="20464"/>
    <cellStyle name="40% - 强调文字颜色 6 2 7 3" xfId="20465"/>
    <cellStyle name="40% - 强调文字颜色 6 2 7 4" xfId="20467"/>
    <cellStyle name="40% - 强调文字颜色 6 2 8" xfId="20469"/>
    <cellStyle name="40% - 强调文字颜色 6 2 8 2" xfId="20472"/>
    <cellStyle name="40% - 强调文字颜色 6 2 8 2 2" xfId="20474"/>
    <cellStyle name="40% - 强调文字颜色 6 2 8 2 3" xfId="20476"/>
    <cellStyle name="40% - 强调文字颜色 6 2 8 3" xfId="17791"/>
    <cellStyle name="40% - 强调文字颜色 6 2 8 4" xfId="17794"/>
    <cellStyle name="40% - 强调文字颜色 6 2 9" xfId="20477"/>
    <cellStyle name="40% - 强调文字颜色 6 2 9 2" xfId="20479"/>
    <cellStyle name="40% - 强调文字颜色 6 2 9 2 2" xfId="20480"/>
    <cellStyle name="40% - 强调文字颜色 6 2 9 2 3" xfId="20481"/>
    <cellStyle name="40% - 强调文字颜色 6 2 9 3" xfId="20482"/>
    <cellStyle name="40% - 强调文字颜色 6 2 9 4" xfId="20484"/>
    <cellStyle name="40% - 强调文字颜色 6 2_11" xfId="17136"/>
    <cellStyle name="40% - 强调文字颜色 6 3" xfId="20486"/>
    <cellStyle name="40% - 强调文字颜色 6 3 10" xfId="20490"/>
    <cellStyle name="40% - 强调文字颜色 6 3 10 2" xfId="20492"/>
    <cellStyle name="40% - 强调文字颜色 6 3 10 2 2" xfId="20493"/>
    <cellStyle name="40% - 强调文字颜色 6 3 10 2 3" xfId="20494"/>
    <cellStyle name="40% - 强调文字颜色 6 3 10 3" xfId="9954"/>
    <cellStyle name="40% - 强调文字颜色 6 3 10 4" xfId="9960"/>
    <cellStyle name="40% - 强调文字颜色 6 3 11" xfId="20498"/>
    <cellStyle name="40% - 强调文字颜色 6 3 11 2" xfId="20500"/>
    <cellStyle name="40% - 强调文字颜色 6 3 11 2 2" xfId="20501"/>
    <cellStyle name="40% - 强调文字颜色 6 3 11 2 3" xfId="20502"/>
    <cellStyle name="40% - 强调文字颜色 6 3 11 3" xfId="9967"/>
    <cellStyle name="40% - 强调文字颜色 6 3 11 4" xfId="9972"/>
    <cellStyle name="40% - 强调文字颜色 6 3 12" xfId="20505"/>
    <cellStyle name="40% - 强调文字颜色 6 3 12 2" xfId="20507"/>
    <cellStyle name="40% - 强调文字颜色 6 3 12 2 2" xfId="20508"/>
    <cellStyle name="40% - 强调文字颜色 6 3 12 2 3" xfId="20509"/>
    <cellStyle name="40% - 强调文字颜色 6 3 12 3" xfId="9981"/>
    <cellStyle name="40% - 强调文字颜色 6 3 12 4" xfId="9984"/>
    <cellStyle name="40% - 强调文字颜色 6 3 13" xfId="9183"/>
    <cellStyle name="40% - 强调文字颜色 6 3 13 2" xfId="20510"/>
    <cellStyle name="40% - 强调文字颜色 6 3 13 2 2" xfId="20511"/>
    <cellStyle name="40% - 强调文字颜色 6 3 13 2 3" xfId="20512"/>
    <cellStyle name="40% - 强调文字颜色 6 3 13 3" xfId="20513"/>
    <cellStyle name="40% - 强调文字颜色 6 3 13 4" xfId="20514"/>
    <cellStyle name="40% - 强调文字颜色 6 3 14" xfId="9185"/>
    <cellStyle name="40% - 强调文字颜色 6 3 14 2" xfId="20515"/>
    <cellStyle name="40% - 强调文字颜色 6 3 14 2 2" xfId="20516"/>
    <cellStyle name="40% - 强调文字颜色 6 3 14 2 3" xfId="20517"/>
    <cellStyle name="40% - 强调文字颜色 6 3 14 3" xfId="20518"/>
    <cellStyle name="40% - 强调文字颜色 6 3 14 4" xfId="2844"/>
    <cellStyle name="40% - 强调文字颜色 6 3 15" xfId="15141"/>
    <cellStyle name="40% - 强调文字颜色 6 3 15 2" xfId="20519"/>
    <cellStyle name="40% - 强调文字颜色 6 3 15 3" xfId="20520"/>
    <cellStyle name="40% - 强调文字颜色 6 3 16" xfId="15143"/>
    <cellStyle name="40% - 强调文字颜色 6 3 17" xfId="20521"/>
    <cellStyle name="40% - 强调文字颜色 6 3 2" xfId="20522"/>
    <cellStyle name="40% - 强调文字颜色 6 3 2 10" xfId="20523"/>
    <cellStyle name="40% - 强调文字颜色 6 3 2 2" xfId="20525"/>
    <cellStyle name="40% - 强调文字颜色 6 3 2 2 2" xfId="20527"/>
    <cellStyle name="40% - 强调文字颜色 6 3 2 2 2 2" xfId="20529"/>
    <cellStyle name="40% - 强调文字颜色 6 3 2 2 2 2 2" xfId="9321"/>
    <cellStyle name="40% - 强调文字颜色 6 3 2 2 2 2 2 2" xfId="20531"/>
    <cellStyle name="40% - 强调文字颜色 6 3 2 2 2 2 2 3" xfId="20533"/>
    <cellStyle name="40% - 强调文字颜色 6 3 2 2 2 2 3" xfId="9325"/>
    <cellStyle name="40% - 强调文字颜色 6 3 2 2 2 2 4" xfId="20535"/>
    <cellStyle name="40% - 强调文字颜色 6 3 2 2 2 3" xfId="20536"/>
    <cellStyle name="40% - 强调文字颜色 6 3 2 2 2 3 2" xfId="9330"/>
    <cellStyle name="40% - 强调文字颜色 6 3 2 2 2 3 2 2" xfId="20538"/>
    <cellStyle name="40% - 强调文字颜色 6 3 2 2 2 3 2 3" xfId="20540"/>
    <cellStyle name="40% - 强调文字颜色 6 3 2 2 2 3 3" xfId="20542"/>
    <cellStyle name="40% - 强调文字颜色 6 3 2 2 2 3 4" xfId="20544"/>
    <cellStyle name="40% - 强调文字颜色 6 3 2 2 2 4" xfId="8933"/>
    <cellStyle name="40% - 强调文字颜色 6 3 2 2 2 4 2" xfId="20546"/>
    <cellStyle name="40% - 强调文字颜色 6 3 2 2 2 4 2 2" xfId="20548"/>
    <cellStyle name="40% - 强调文字颜色 6 3 2 2 2 4 2 3" xfId="20550"/>
    <cellStyle name="40% - 强调文字颜色 6 3 2 2 2 4 3" xfId="20552"/>
    <cellStyle name="40% - 强调文字颜色 6 3 2 2 2 4 4" xfId="20554"/>
    <cellStyle name="40% - 强调文字颜色 6 3 2 2 2 5" xfId="8936"/>
    <cellStyle name="40% - 强调文字颜色 6 3 2 2 2 5 2" xfId="20555"/>
    <cellStyle name="40% - 强调文字颜色 6 3 2 2 2 5 3" xfId="20556"/>
    <cellStyle name="40% - 强调文字颜色 6 3 2 2 2 6" xfId="20558"/>
    <cellStyle name="40% - 强调文字颜色 6 3 2 2 2 7" xfId="20559"/>
    <cellStyle name="40% - 强调文字颜色 6 3 2 2 3" xfId="20561"/>
    <cellStyle name="40% - 强调文字颜色 6 3 2 2 3 2" xfId="6893"/>
    <cellStyle name="40% - 强调文字颜色 6 3 2 2 3 2 2" xfId="9418"/>
    <cellStyle name="40% - 强调文字颜色 6 3 2 2 3 2 3" xfId="20562"/>
    <cellStyle name="40% - 强调文字颜色 6 3 2 2 3 3" xfId="5636"/>
    <cellStyle name="40% - 强调文字颜色 6 3 2 2 3 4" xfId="20564"/>
    <cellStyle name="40% - 强调文字颜色 6 3 2 2 4" xfId="20566"/>
    <cellStyle name="40% - 强调文字颜色 6 3 2 2 4 2" xfId="20567"/>
    <cellStyle name="40% - 强调文字颜色 6 3 2 2 4 2 2" xfId="20568"/>
    <cellStyle name="40% - 强调文字颜色 6 3 2 2 4 2 3" xfId="20569"/>
    <cellStyle name="40% - 强调文字颜色 6 3 2 2 4 3" xfId="20570"/>
    <cellStyle name="40% - 强调文字颜色 6 3 2 2 4 4" xfId="20572"/>
    <cellStyle name="40% - 强调文字颜色 6 3 2 2 5" xfId="20574"/>
    <cellStyle name="40% - 强调文字颜色 6 3 2 2 5 2" xfId="20575"/>
    <cellStyle name="40% - 强调文字颜色 6 3 2 2 5 2 2" xfId="20576"/>
    <cellStyle name="40% - 强调文字颜色 6 3 2 2 5 2 3" xfId="20578"/>
    <cellStyle name="40% - 强调文字颜色 6 3 2 2 5 3" xfId="20579"/>
    <cellStyle name="40% - 强调文字颜色 6 3 2 2 5 4" xfId="20580"/>
    <cellStyle name="40% - 强调文字颜色 6 3 2 2 6" xfId="20581"/>
    <cellStyle name="40% - 强调文字颜色 6 3 2 2 6 2" xfId="20582"/>
    <cellStyle name="40% - 强调文字颜色 6 3 2 2 6 2 2" xfId="11293"/>
    <cellStyle name="40% - 强调文字颜色 6 3 2 2 6 2 3" xfId="11296"/>
    <cellStyle name="40% - 强调文字颜色 6 3 2 2 6 3" xfId="20583"/>
    <cellStyle name="40% - 强调文字颜色 6 3 2 2 6 4" xfId="20584"/>
    <cellStyle name="40% - 强调文字颜色 6 3 2 2 7" xfId="20585"/>
    <cellStyle name="40% - 强调文字颜色 6 3 2 2 7 2" xfId="20586"/>
    <cellStyle name="40% - 强调文字颜色 6 3 2 2 7 3" xfId="20587"/>
    <cellStyle name="40% - 强调文字颜色 6 3 2 2 8" xfId="6937"/>
    <cellStyle name="40% - 强调文字颜色 6 3 2 2 9" xfId="5902"/>
    <cellStyle name="40% - 强调文字颜色 6 3 2 3" xfId="20589"/>
    <cellStyle name="40% - 强调文字颜色 6 3 2 3 2" xfId="20591"/>
    <cellStyle name="40% - 强调文字颜色 6 3 2 3 2 2" xfId="20593"/>
    <cellStyle name="40% - 强调文字颜色 6 3 2 3 2 2 2" xfId="9933"/>
    <cellStyle name="40% - 强调文字颜色 6 3 2 3 2 2 2 2" xfId="20595"/>
    <cellStyle name="40% - 强调文字颜色 6 3 2 3 2 2 2 3" xfId="20596"/>
    <cellStyle name="40% - 强调文字颜色 6 3 2 3 2 2 3" xfId="20598"/>
    <cellStyle name="40% - 强调文字颜色 6 3 2 3 2 2 4" xfId="20600"/>
    <cellStyle name="40% - 强调文字颜色 6 3 2 3 2 3" xfId="20601"/>
    <cellStyle name="40% - 强调文字颜色 6 3 2 3 2 3 2" xfId="20604"/>
    <cellStyle name="40% - 强调文字颜色 6 3 2 3 2 3 3" xfId="20606"/>
    <cellStyle name="40% - 强调文字颜色 6 3 2 3 2 4" xfId="20607"/>
    <cellStyle name="40% - 强调文字颜色 6 3 2 3 2 5" xfId="20610"/>
    <cellStyle name="40% - 强调文字颜色 6 3 2 3 3" xfId="20612"/>
    <cellStyle name="40% - 强调文字颜色 6 3 2 3 3 2" xfId="20614"/>
    <cellStyle name="40% - 强调文字颜色 6 3 2 3 3 2 2" xfId="20616"/>
    <cellStyle name="40% - 强调文字颜色 6 3 2 3 3 2 3" xfId="20618"/>
    <cellStyle name="40% - 强调文字颜色 6 3 2 3 3 3" xfId="20621"/>
    <cellStyle name="40% - 强调文字颜色 6 3 2 3 3 4" xfId="20624"/>
    <cellStyle name="40% - 强调文字颜色 6 3 2 3 4" xfId="20625"/>
    <cellStyle name="40% - 强调文字颜色 6 3 2 3 4 2" xfId="20626"/>
    <cellStyle name="40% - 强调文字颜色 6 3 2 3 4 2 2" xfId="20627"/>
    <cellStyle name="40% - 强调文字颜色 6 3 2 3 4 2 3" xfId="20629"/>
    <cellStyle name="40% - 强调文字颜色 6 3 2 3 4 3" xfId="20630"/>
    <cellStyle name="40% - 强调文字颜色 6 3 2 3 4 4" xfId="20632"/>
    <cellStyle name="40% - 强调文字颜色 6 3 2 3 5" xfId="20633"/>
    <cellStyle name="40% - 强调文字颜色 6 3 2 3 5 2" xfId="20634"/>
    <cellStyle name="40% - 强调文字颜色 6 3 2 3 5 3" xfId="20635"/>
    <cellStyle name="40% - 强调文字颜色 6 3 2 3 6" xfId="20636"/>
    <cellStyle name="40% - 强调文字颜色 6 3 2 3 7" xfId="4585"/>
    <cellStyle name="40% - 强调文字颜色 6 3 2 4" xfId="20639"/>
    <cellStyle name="40% - 强调文字颜色 6 3 2 4 2" xfId="20642"/>
    <cellStyle name="40% - 强调文字颜色 6 3 2 4 2 2" xfId="20644"/>
    <cellStyle name="40% - 强调文字颜色 6 3 2 4 2 2 2" xfId="20645"/>
    <cellStyle name="40% - 强调文字颜色 6 3 2 4 2 2 3" xfId="20646"/>
    <cellStyle name="40% - 强调文字颜色 6 3 2 4 2 3" xfId="20648"/>
    <cellStyle name="40% - 强调文字颜色 6 3 2 4 2 4" xfId="20649"/>
    <cellStyle name="40% - 强调文字颜色 6 3 2 4 3" xfId="20652"/>
    <cellStyle name="40% - 强调文字颜色 6 3 2 4 3 2" xfId="20653"/>
    <cellStyle name="40% - 强调文字颜色 6 3 2 4 3 3" xfId="20654"/>
    <cellStyle name="40% - 强调文字颜色 6 3 2 4 4" xfId="14465"/>
    <cellStyle name="40% - 强调文字颜色 6 3 2 4 5" xfId="14466"/>
    <cellStyle name="40% - 强调文字颜色 6 3 2 5" xfId="2635"/>
    <cellStyle name="40% - 强调文字颜色 6 3 2 5 2" xfId="320"/>
    <cellStyle name="40% - 强调文字颜色 6 3 2 5 2 2" xfId="20657"/>
    <cellStyle name="40% - 强调文字颜色 6 3 2 5 2 3" xfId="20660"/>
    <cellStyle name="40% - 强调文字颜色 6 3 2 5 3" xfId="5616"/>
    <cellStyle name="40% - 强调文字颜色 6 3 2 5 4" xfId="20662"/>
    <cellStyle name="40% - 强调文字颜色 6 3 2 6" xfId="2645"/>
    <cellStyle name="40% - 强调文字颜色 6 3 2 6 2" xfId="20665"/>
    <cellStyle name="40% - 强调文字颜色 6 3 2 6 2 2" xfId="20668"/>
    <cellStyle name="40% - 强调文字颜色 6 3 2 6 2 3" xfId="20671"/>
    <cellStyle name="40% - 强调文字颜色 6 3 2 6 3" xfId="20673"/>
    <cellStyle name="40% - 强调文字颜色 6 3 2 6 4" xfId="20675"/>
    <cellStyle name="40% - 强调文字颜色 6 3 2 7" xfId="5621"/>
    <cellStyle name="40% - 强调文字颜色 6 3 2 7 2" xfId="20678"/>
    <cellStyle name="40% - 强调文字颜色 6 3 2 7 2 2" xfId="20682"/>
    <cellStyle name="40% - 强调文字颜色 6 3 2 7 2 3" xfId="20685"/>
    <cellStyle name="40% - 强调文字颜色 6 3 2 7 3" xfId="20687"/>
    <cellStyle name="40% - 强调文字颜色 6 3 2 7 4" xfId="20689"/>
    <cellStyle name="40% - 强调文字颜色 6 3 2 8" xfId="20692"/>
    <cellStyle name="40% - 强调文字颜色 6 3 2 8 2" xfId="20695"/>
    <cellStyle name="40% - 强调文字颜色 6 3 2 8 3" xfId="20698"/>
    <cellStyle name="40% - 强调文字颜色 6 3 2 9" xfId="20700"/>
    <cellStyle name="40% - 强调文字颜色 6 3 2_11" xfId="1686"/>
    <cellStyle name="40% - 强调文字颜色 6 3 3" xfId="20701"/>
    <cellStyle name="40% - 强调文字颜色 6 3 3 10" xfId="19055"/>
    <cellStyle name="40% - 强调文字颜色 6 3 3 2" xfId="20703"/>
    <cellStyle name="40% - 强调文字颜色 6 3 3 2 2" xfId="20705"/>
    <cellStyle name="40% - 强调文字颜色 6 3 3 2 2 2" xfId="20707"/>
    <cellStyle name="40% - 强调文字颜色 6 3 3 2 2 2 2" xfId="11085"/>
    <cellStyle name="40% - 强调文字颜色 6 3 3 2 2 2 2 2" xfId="6599"/>
    <cellStyle name="40% - 强调文字颜色 6 3 3 2 2 2 2 3" xfId="6606"/>
    <cellStyle name="40% - 强调文字颜色 6 3 3 2 2 2 3" xfId="11089"/>
    <cellStyle name="40% - 强调文字颜色 6 3 3 2 2 2 4" xfId="20708"/>
    <cellStyle name="40% - 强调文字颜色 6 3 3 2 2 3" xfId="15741"/>
    <cellStyle name="40% - 强调文字颜色 6 3 3 2 2 3 2" xfId="11095"/>
    <cellStyle name="40% - 强调文字颜色 6 3 3 2 2 3 2 2" xfId="3720"/>
    <cellStyle name="40% - 强调文字颜色 6 3 3 2 2 3 2 3" xfId="5939"/>
    <cellStyle name="40% - 强调文字颜色 6 3 3 2 2 3 3" xfId="20710"/>
    <cellStyle name="40% - 强调文字颜色 6 3 3 2 2 3 4" xfId="20713"/>
    <cellStyle name="40% - 强调文字颜色 6 3 3 2 2 4" xfId="15744"/>
    <cellStyle name="40% - 强调文字颜色 6 3 3 2 2 4 2" xfId="20715"/>
    <cellStyle name="40% - 强调文字颜色 6 3 3 2 2 4 2 2" xfId="20718"/>
    <cellStyle name="40% - 强调文字颜色 6 3 3 2 2 4 2 3" xfId="20721"/>
    <cellStyle name="40% - 强调文字颜色 6 3 3 2 2 4 3" xfId="20722"/>
    <cellStyle name="40% - 强调文字颜色 6 3 3 2 2 4 4" xfId="20726"/>
    <cellStyle name="40% - 强调文字颜色 6 3 3 2 2 5" xfId="20730"/>
    <cellStyle name="40% - 强调文字颜色 6 3 3 2 2 5 2" xfId="20731"/>
    <cellStyle name="40% - 强调文字颜色 6 3 3 2 2 5 3" xfId="20733"/>
    <cellStyle name="40% - 强调文字颜色 6 3 3 2 2 6" xfId="20735"/>
    <cellStyle name="40% - 强调文字颜色 6 3 3 2 2 7" xfId="20736"/>
    <cellStyle name="40% - 强调文字颜色 6 3 3 2 3" xfId="20738"/>
    <cellStyle name="40% - 强调文字颜色 6 3 3 2 3 2" xfId="20740"/>
    <cellStyle name="40% - 强调文字颜色 6 3 3 2 3 2 2" xfId="11178"/>
    <cellStyle name="40% - 强调文字颜色 6 3 3 2 3 2 3" xfId="20741"/>
    <cellStyle name="40% - 强调文字颜色 6 3 3 2 3 3" xfId="20745"/>
    <cellStyle name="40% - 强调文字颜色 6 3 3 2 3 4" xfId="20747"/>
    <cellStyle name="40% - 强调文字颜色 6 3 3 2 4" xfId="20750"/>
    <cellStyle name="40% - 强调文字颜色 6 3 3 2 4 2" xfId="20752"/>
    <cellStyle name="40% - 强调文字颜色 6 3 3 2 4 2 2" xfId="20753"/>
    <cellStyle name="40% - 强调文字颜色 6 3 3 2 4 2 3" xfId="20757"/>
    <cellStyle name="40% - 强调文字颜色 6 3 3 2 4 3" xfId="20760"/>
    <cellStyle name="40% - 强调文字颜色 6 3 3 2 4 4" xfId="20763"/>
    <cellStyle name="40% - 强调文字颜色 6 3 3 2 5" xfId="18423"/>
    <cellStyle name="40% - 强调文字颜色 6 3 3 2 5 2" xfId="20765"/>
    <cellStyle name="40% - 强调文字颜色 6 3 3 2 5 2 2" xfId="4567"/>
    <cellStyle name="40% - 强调文字颜色 6 3 3 2 5 2 3" xfId="4575"/>
    <cellStyle name="40% - 强调文字颜色 6 3 3 2 5 3" xfId="20766"/>
    <cellStyle name="40% - 强调文字颜色 6 3 3 2 5 4" xfId="20768"/>
    <cellStyle name="40% - 强调文字颜色 6 3 3 2 6" xfId="18426"/>
    <cellStyle name="40% - 强调文字颜色 6 3 3 2 6 2" xfId="20770"/>
    <cellStyle name="40% - 强调文字颜色 6 3 3 2 6 2 2" xfId="726"/>
    <cellStyle name="40% - 强调文字颜色 6 3 3 2 6 2 3" xfId="9444"/>
    <cellStyle name="40% - 强调文字颜色 6 3 3 2 6 3" xfId="20771"/>
    <cellStyle name="40% - 强调文字颜色 6 3 3 2 6 4" xfId="20773"/>
    <cellStyle name="40% - 强调文字颜色 6 3 3 2 7" xfId="20776"/>
    <cellStyle name="40% - 强调文字颜色 6 3 3 2 7 2" xfId="20780"/>
    <cellStyle name="40% - 强调文字颜色 6 3 3 2 7 3" xfId="20783"/>
    <cellStyle name="40% - 强调文字颜色 6 3 3 2 8" xfId="6282"/>
    <cellStyle name="40% - 强调文字颜色 6 3 3 2 9" xfId="5913"/>
    <cellStyle name="40% - 强调文字颜色 6 3 3 3" xfId="20784"/>
    <cellStyle name="40% - 强调文字颜色 6 3 3 3 2" xfId="20787"/>
    <cellStyle name="40% - 强调文字颜色 6 3 3 3 2 2" xfId="20792"/>
    <cellStyle name="40% - 强调文字颜色 6 3 3 3 2 2 2" xfId="11649"/>
    <cellStyle name="40% - 强调文字颜色 6 3 3 3 2 2 2 2" xfId="20793"/>
    <cellStyle name="40% - 强调文字颜色 6 3 3 3 2 2 2 3" xfId="20794"/>
    <cellStyle name="40% - 强调文字颜色 6 3 3 3 2 2 3" xfId="20797"/>
    <cellStyle name="40% - 强调文字颜色 6 3 3 3 2 2 4" xfId="20798"/>
    <cellStyle name="40% - 强调文字颜色 6 3 3 3 2 3" xfId="20799"/>
    <cellStyle name="40% - 强调文字颜色 6 3 3 3 2 3 2" xfId="18532"/>
    <cellStyle name="40% - 强调文字颜色 6 3 3 3 2 3 3" xfId="20802"/>
    <cellStyle name="40% - 强调文字颜色 6 3 3 3 2 4" xfId="20803"/>
    <cellStyle name="40% - 强调文字颜色 6 3 3 3 2 5" xfId="20807"/>
    <cellStyle name="40% - 强调文字颜色 6 3 3 3 3" xfId="20808"/>
    <cellStyle name="40% - 强调文字颜色 6 3 3 3 3 2" xfId="20812"/>
    <cellStyle name="40% - 强调文字颜色 6 3 3 3 3 2 2" xfId="20813"/>
    <cellStyle name="40% - 强调文字颜色 6 3 3 3 3 2 3" xfId="20816"/>
    <cellStyle name="40% - 强调文字颜色 6 3 3 3 3 3" xfId="20820"/>
    <cellStyle name="40% - 强调文字颜色 6 3 3 3 3 4" xfId="20823"/>
    <cellStyle name="40% - 强调文字颜色 6 3 3 3 4" xfId="20824"/>
    <cellStyle name="40% - 强调文字颜色 6 3 3 3 4 2" xfId="20826"/>
    <cellStyle name="40% - 强调文字颜色 6 3 3 3 4 2 2" xfId="20828"/>
    <cellStyle name="40% - 强调文字颜色 6 3 3 3 4 2 3" xfId="20830"/>
    <cellStyle name="40% - 强调文字颜色 6 3 3 3 4 3" xfId="20834"/>
    <cellStyle name="40% - 强调文字颜色 6 3 3 3 4 4" xfId="20839"/>
    <cellStyle name="40% - 强调文字颜色 6 3 3 3 5" xfId="20840"/>
    <cellStyle name="40% - 强调文字颜色 6 3 3 3 5 2" xfId="20841"/>
    <cellStyle name="40% - 强调文字颜色 6 3 3 3 5 3" xfId="20843"/>
    <cellStyle name="40% - 强调文字颜色 6 3 3 3 6" xfId="20844"/>
    <cellStyle name="40% - 强调文字颜色 6 3 3 3 7" xfId="4603"/>
    <cellStyle name="40% - 强调文字颜色 6 3 3 4" xfId="20847"/>
    <cellStyle name="40% - 强调文字颜色 6 3 3 4 2" xfId="20850"/>
    <cellStyle name="40% - 强调文字颜色 6 3 3 4 2 2" xfId="20852"/>
    <cellStyle name="40% - 强调文字颜色 6 3 3 4 2 2 2" xfId="20853"/>
    <cellStyle name="40% - 强调文字颜色 6 3 3 4 2 2 3" xfId="20855"/>
    <cellStyle name="40% - 强调文字颜色 6 3 3 4 2 3" xfId="20857"/>
    <cellStyle name="40% - 强调文字颜色 6 3 3 4 2 4" xfId="20859"/>
    <cellStyle name="40% - 强调文字颜色 6 3 3 4 3" xfId="20860"/>
    <cellStyle name="40% - 强调文字颜色 6 3 3 4 3 2" xfId="20861"/>
    <cellStyle name="40% - 强调文字颜色 6 3 3 4 3 3" xfId="20862"/>
    <cellStyle name="40% - 强调文字颜色 6 3 3 4 4" xfId="20863"/>
    <cellStyle name="40% - 强调文字颜色 6 3 3 4 5" xfId="20864"/>
    <cellStyle name="40% - 强调文字颜色 6 3 3 5" xfId="5627"/>
    <cellStyle name="40% - 强调文字颜色 6 3 3 5 2" xfId="20870"/>
    <cellStyle name="40% - 强调文字颜色 6 3 3 5 2 2" xfId="20875"/>
    <cellStyle name="40% - 强调文字颜色 6 3 3 5 2 3" xfId="20880"/>
    <cellStyle name="40% - 强调文字颜色 6 3 3 5 3" xfId="20885"/>
    <cellStyle name="40% - 强调文字颜色 6 3 3 5 4" xfId="20889"/>
    <cellStyle name="40% - 强调文字颜色 6 3 3 6" xfId="5632"/>
    <cellStyle name="40% - 强调文字颜色 6 3 3 6 2" xfId="19644"/>
    <cellStyle name="40% - 强调文字颜色 6 3 3 6 2 2" xfId="20894"/>
    <cellStyle name="40% - 强调文字颜色 6 3 3 6 2 3" xfId="70"/>
    <cellStyle name="40% - 强调文字颜色 6 3 3 6 3" xfId="20898"/>
    <cellStyle name="40% - 强调文字颜色 6 3 3 6 4" xfId="20902"/>
    <cellStyle name="40% - 强调文字颜色 6 3 3 7" xfId="20907"/>
    <cellStyle name="40% - 强调文字颜色 6 3 3 7 2" xfId="20913"/>
    <cellStyle name="40% - 强调文字颜色 6 3 3 7 2 2" xfId="20918"/>
    <cellStyle name="40% - 强调文字颜色 6 3 3 7 2 3" xfId="20923"/>
    <cellStyle name="40% - 强调文字颜色 6 3 3 7 3" xfId="20928"/>
    <cellStyle name="40% - 强调文字颜色 6 3 3 7 4" xfId="20932"/>
    <cellStyle name="40% - 强调文字颜色 6 3 3 8" xfId="20937"/>
    <cellStyle name="40% - 强调文字颜色 6 3 3 8 2" xfId="20942"/>
    <cellStyle name="40% - 强调文字颜色 6 3 3 8 3" xfId="20947"/>
    <cellStyle name="40% - 强调文字颜色 6 3 3 9" xfId="20951"/>
    <cellStyle name="40% - 强调文字颜色 6 3 3_11" xfId="20952"/>
    <cellStyle name="40% - 强调文字颜色 6 3 4" xfId="20953"/>
    <cellStyle name="40% - 强调文字颜色 6 3 4 2" xfId="20955"/>
    <cellStyle name="40% - 强调文字颜色 6 3 4 2 2" xfId="20957"/>
    <cellStyle name="40% - 强调文字颜色 6 3 4 2 2 2" xfId="17682"/>
    <cellStyle name="40% - 强调文字颜色 6 3 4 2 2 2 2" xfId="20959"/>
    <cellStyle name="40% - 强调文字颜色 6 3 4 2 2 2 3" xfId="20961"/>
    <cellStyle name="40% - 强调文字颜色 6 3 4 2 2 3" xfId="17685"/>
    <cellStyle name="40% - 强调文字颜色 6 3 4 2 2 4" xfId="20963"/>
    <cellStyle name="40% - 强调文字颜色 6 3 4 2 3" xfId="20965"/>
    <cellStyle name="40% - 强调文字颜色 6 3 4 2 3 2" xfId="14337"/>
    <cellStyle name="40% - 强调文字颜色 6 3 4 2 3 2 2" xfId="20966"/>
    <cellStyle name="40% - 强调文字颜色 6 3 4 2 3 2 3" xfId="20967"/>
    <cellStyle name="40% - 强调文字颜色 6 3 4 2 3 3" xfId="14340"/>
    <cellStyle name="40% - 强调文字颜色 6 3 4 2 3 4" xfId="20970"/>
    <cellStyle name="40% - 强调文字颜色 6 3 4 2 4" xfId="20972"/>
    <cellStyle name="40% - 强调文字颜色 6 3 4 2 4 2" xfId="20975"/>
    <cellStyle name="40% - 强调文字颜色 6 3 4 2 4 2 2" xfId="20976"/>
    <cellStyle name="40% - 强调文字颜色 6 3 4 2 4 2 3" xfId="20977"/>
    <cellStyle name="40% - 强调文字颜色 6 3 4 2 4 3" xfId="20979"/>
    <cellStyle name="40% - 强调文字颜色 6 3 4 2 4 4" xfId="20982"/>
    <cellStyle name="40% - 强调文字颜色 6 3 4 2 5" xfId="20984"/>
    <cellStyle name="40% - 强调文字颜色 6 3 4 2 5 2" xfId="20987"/>
    <cellStyle name="40% - 强调文字颜色 6 3 4 2 5 3" xfId="20989"/>
    <cellStyle name="40% - 强调文字颜色 6 3 4 2 6" xfId="20990"/>
    <cellStyle name="40% - 强调文字颜色 6 3 4 2 7" xfId="20991"/>
    <cellStyle name="40% - 强调文字颜色 6 3 4 3" xfId="20992"/>
    <cellStyle name="40% - 强调文字颜色 6 3 4 3 2" xfId="20996"/>
    <cellStyle name="40% - 强调文字颜色 6 3 4 3 2 2" xfId="20998"/>
    <cellStyle name="40% - 强调文字颜色 6 3 4 3 2 3" xfId="21000"/>
    <cellStyle name="40% - 强调文字颜色 6 3 4 3 3" xfId="21002"/>
    <cellStyle name="40% - 强调文字颜色 6 3 4 3 4" xfId="21003"/>
    <cellStyle name="40% - 强调文字颜色 6 3 4 4" xfId="21004"/>
    <cellStyle name="40% - 强调文字颜色 6 3 4 4 2" xfId="21008"/>
    <cellStyle name="40% - 强调文字颜色 6 3 4 4 2 2" xfId="21011"/>
    <cellStyle name="40% - 强调文字颜色 6 3 4 4 2 3" xfId="21015"/>
    <cellStyle name="40% - 强调文字颜色 6 3 4 4 3" xfId="21016"/>
    <cellStyle name="40% - 强调文字颜色 6 3 4 4 4" xfId="21017"/>
    <cellStyle name="40% - 强调文字颜色 6 3 4 5" xfId="21021"/>
    <cellStyle name="40% - 强调文字颜色 6 3 4 5 2" xfId="21026"/>
    <cellStyle name="40% - 强调文字颜色 6 3 4 5 2 2" xfId="21030"/>
    <cellStyle name="40% - 强调文字颜色 6 3 4 5 2 3" xfId="15718"/>
    <cellStyle name="40% - 强调文字颜色 6 3 4 5 3" xfId="21034"/>
    <cellStyle name="40% - 强调文字颜色 6 3 4 5 4" xfId="21037"/>
    <cellStyle name="40% - 强调文字颜色 6 3 4 6" xfId="21041"/>
    <cellStyle name="40% - 强调文字颜色 6 3 4 6 2" xfId="21046"/>
    <cellStyle name="40% - 强调文字颜色 6 3 4 6 2 2" xfId="21050"/>
    <cellStyle name="40% - 强调文字颜色 6 3 4 6 2 3" xfId="15788"/>
    <cellStyle name="40% - 强调文字颜色 6 3 4 6 3" xfId="21054"/>
    <cellStyle name="40% - 强调文字颜色 6 3 4 6 4" xfId="21057"/>
    <cellStyle name="40% - 强调文字颜色 6 3 4 7" xfId="14772"/>
    <cellStyle name="40% - 强调文字颜色 6 3 4 7 2" xfId="21063"/>
    <cellStyle name="40% - 强调文字颜色 6 3 4 7 3" xfId="21068"/>
    <cellStyle name="40% - 强调文字颜色 6 3 4 8" xfId="21073"/>
    <cellStyle name="40% - 强调文字颜色 6 3 4 9" xfId="21078"/>
    <cellStyle name="40% - 强调文字颜色 6 3 5" xfId="21079"/>
    <cellStyle name="40% - 强调文字颜色 6 3 5 2" xfId="21081"/>
    <cellStyle name="40% - 强调文字颜色 6 3 5 2 2" xfId="21084"/>
    <cellStyle name="40% - 强调文字颜色 6 3 5 2 2 2" xfId="4174"/>
    <cellStyle name="40% - 强调文字颜色 6 3 5 2 2 2 2" xfId="21086"/>
    <cellStyle name="40% - 强调文字颜色 6 3 5 2 2 2 3" xfId="21087"/>
    <cellStyle name="40% - 强调文字颜色 6 3 5 2 2 3" xfId="17837"/>
    <cellStyle name="40% - 强调文字颜色 6 3 5 2 2 4" xfId="21090"/>
    <cellStyle name="40% - 强调文字颜色 6 3 5 2 3" xfId="21094"/>
    <cellStyle name="40% - 强调文字颜色 6 3 5 2 3 2" xfId="2890"/>
    <cellStyle name="40% - 强调文字颜色 6 3 5 2 3 3" xfId="21097"/>
    <cellStyle name="40% - 强调文字颜色 6 3 5 2 4" xfId="21098"/>
    <cellStyle name="40% - 强调文字颜色 6 3 5 2 5" xfId="21102"/>
    <cellStyle name="40% - 强调文字颜色 6 3 5 3" xfId="21105"/>
    <cellStyle name="40% - 强调文字颜色 6 3 5 3 2" xfId="21107"/>
    <cellStyle name="40% - 强调文字颜色 6 3 5 3 2 2" xfId="4286"/>
    <cellStyle name="40% - 强调文字颜色 6 3 5 3 2 3" xfId="21111"/>
    <cellStyle name="40% - 强调文字颜色 6 3 5 3 3" xfId="21114"/>
    <cellStyle name="40% - 强调文字颜色 6 3 5 3 4" xfId="21115"/>
    <cellStyle name="40% - 强调文字颜色 6 3 5 4" xfId="21116"/>
    <cellStyle name="40% - 强调文字颜色 6 3 5 4 2" xfId="21118"/>
    <cellStyle name="40% - 强调文字颜色 6 3 5 4 2 2" xfId="21119"/>
    <cellStyle name="40% - 强调文字颜色 6 3 5 4 2 3" xfId="21121"/>
    <cellStyle name="40% - 强调文字颜色 6 3 5 4 3" xfId="21123"/>
    <cellStyle name="40% - 强调文字颜色 6 3 5 4 4" xfId="21125"/>
    <cellStyle name="40% - 强调文字颜色 6 3 5 5" xfId="18084"/>
    <cellStyle name="40% - 强调文字颜色 6 3 5 5 2" xfId="5881"/>
    <cellStyle name="40% - 强调文字颜色 6 3 5 5 3" xfId="3539"/>
    <cellStyle name="40% - 强调文字颜色 6 3 5 6" xfId="18088"/>
    <cellStyle name="40% - 强调文字颜色 6 3 5 7" xfId="21129"/>
    <cellStyle name="40% - 强调文字颜色 6 3 6" xfId="21130"/>
    <cellStyle name="40% - 强调文字颜色 6 3 6 2" xfId="21132"/>
    <cellStyle name="40% - 强调文字颜色 6 3 6 2 2" xfId="21135"/>
    <cellStyle name="40% - 强调文字颜色 6 3 6 2 2 2" xfId="4785"/>
    <cellStyle name="40% - 强调文字颜色 6 3 6 2 2 3" xfId="5040"/>
    <cellStyle name="40% - 强调文字颜色 6 3 6 2 3" xfId="21138"/>
    <cellStyle name="40% - 强调文字颜色 6 3 6 2 4" xfId="21140"/>
    <cellStyle name="40% - 强调文字颜色 6 3 6 3" xfId="21141"/>
    <cellStyle name="40% - 强调文字颜色 6 3 6 3 2" xfId="21142"/>
    <cellStyle name="40% - 强调文字颜色 6 3 6 3 2 2" xfId="6146"/>
    <cellStyle name="40% - 强调文字颜色 6 3 6 3 2 3" xfId="6462"/>
    <cellStyle name="40% - 强调文字颜色 6 3 6 3 3" xfId="21143"/>
    <cellStyle name="40% - 强调文字颜色 6 3 6 3 4" xfId="21144"/>
    <cellStyle name="40% - 强调文字颜色 6 3 6 4" xfId="21145"/>
    <cellStyle name="40% - 强调文字颜色 6 3 6 4 2" xfId="21147"/>
    <cellStyle name="40% - 强调文字颜色 6 3 6 4 3" xfId="21148"/>
    <cellStyle name="40% - 强调文字颜色 6 3 6 5" xfId="21152"/>
    <cellStyle name="40% - 强调文字颜色 6 3 6 6" xfId="21156"/>
    <cellStyle name="40% - 强调文字颜色 6 3 7" xfId="21157"/>
    <cellStyle name="40% - 强调文字颜色 6 3 7 2" xfId="21158"/>
    <cellStyle name="40% - 强调文字颜色 6 3 7 2 2" xfId="21160"/>
    <cellStyle name="40% - 强调文字颜色 6 3 7 2 3" xfId="21162"/>
    <cellStyle name="40% - 强调文字颜色 6 3 7 3" xfId="21163"/>
    <cellStyle name="40% - 强调文字颜色 6 3 7 4" xfId="21164"/>
    <cellStyle name="40% - 强调文字颜色 6 3 8" xfId="21165"/>
    <cellStyle name="40% - 强调文字颜色 6 3 8 2" xfId="21166"/>
    <cellStyle name="40% - 强调文字颜色 6 3 8 2 2" xfId="21169"/>
    <cellStyle name="40% - 强调文字颜色 6 3 8 2 3" xfId="21171"/>
    <cellStyle name="40% - 强调文字颜色 6 3 8 3" xfId="17804"/>
    <cellStyle name="40% - 强调文字颜色 6 3 8 4" xfId="17806"/>
    <cellStyle name="40% - 强调文字颜色 6 3 9" xfId="21172"/>
    <cellStyle name="40% - 强调文字颜色 6 3 9 2" xfId="21173"/>
    <cellStyle name="40% - 强调文字颜色 6 3 9 2 2" xfId="21174"/>
    <cellStyle name="40% - 强调文字颜色 6 3 9 2 3" xfId="21176"/>
    <cellStyle name="40% - 强调文字颜色 6 3 9 3" xfId="21177"/>
    <cellStyle name="40% - 强调文字颜色 6 3 9 4" xfId="21178"/>
    <cellStyle name="40% - 强调文字颜色 6 3_11" xfId="21179"/>
    <cellStyle name="40% - 强调文字颜色 6 4" xfId="21180"/>
    <cellStyle name="40% - 强调文字颜色 6 4 10" xfId="21181"/>
    <cellStyle name="40% - 强调文字颜色 6 4 11" xfId="21182"/>
    <cellStyle name="40% - 强调文字颜色 6 4 2" xfId="21186"/>
    <cellStyle name="40% - 强调文字颜色 6 4 2 2" xfId="21188"/>
    <cellStyle name="40% - 强调文字颜色 6 4 2 2 2" xfId="21190"/>
    <cellStyle name="40% - 强调文字颜色 6 4 2 2 2 2" xfId="21193"/>
    <cellStyle name="40% - 强调文字颜色 6 4 2 2 2 2 2" xfId="21196"/>
    <cellStyle name="40% - 强调文字颜色 6 4 2 2 2 2 3" xfId="21200"/>
    <cellStyle name="40% - 强调文字颜色 6 4 2 2 2 3" xfId="21202"/>
    <cellStyle name="40% - 强调文字颜色 6 4 2 2 2 4" xfId="21204"/>
    <cellStyle name="40% - 强调文字颜色 6 4 2 2 3" xfId="21208"/>
    <cellStyle name="40% - 强调文字颜色 6 4 2 2 3 2" xfId="21213"/>
    <cellStyle name="40% - 强调文字颜色 6 4 2 2 3 2 2" xfId="21215"/>
    <cellStyle name="40% - 强调文字颜色 6 4 2 2 3 2 3" xfId="21217"/>
    <cellStyle name="40% - 强调文字颜色 6 4 2 2 3 3" xfId="21223"/>
    <cellStyle name="40% - 强调文字颜色 6 4 2 2 3 4" xfId="21227"/>
    <cellStyle name="40% - 强调文字颜色 6 4 2 2 4" xfId="21229"/>
    <cellStyle name="40% - 强调文字颜色 6 4 2 2 4 2" xfId="21230"/>
    <cellStyle name="40% - 强调文字颜色 6 4 2 2 4 2 2" xfId="21231"/>
    <cellStyle name="40% - 强调文字颜色 6 4 2 2 4 2 3" xfId="21232"/>
    <cellStyle name="40% - 强调文字颜色 6 4 2 2 4 3" xfId="21234"/>
    <cellStyle name="40% - 强调文字颜色 6 4 2 2 4 4" xfId="21237"/>
    <cellStyle name="40% - 强调文字颜色 6 4 2 2 5" xfId="21239"/>
    <cellStyle name="40% - 强调文字颜色 6 4 2 2 5 2" xfId="21240"/>
    <cellStyle name="40% - 强调文字颜色 6 4 2 2 5 3" xfId="21242"/>
    <cellStyle name="40% - 强调文字颜色 6 4 2 2 6" xfId="21243"/>
    <cellStyle name="40% - 强调文字颜色 6 4 2 2 7" xfId="21244"/>
    <cellStyle name="40% - 强调文字颜色 6 4 2 3" xfId="21246"/>
    <cellStyle name="40% - 强调文字颜色 6 4 2 3 2" xfId="21248"/>
    <cellStyle name="40% - 强调文字颜色 6 4 2 3 2 2" xfId="17571"/>
    <cellStyle name="40% - 强调文字颜色 6 4 2 3 2 3" xfId="21249"/>
    <cellStyle name="40% - 强调文字颜色 6 4 2 3 3" xfId="21253"/>
    <cellStyle name="40% - 强调文字颜色 6 4 2 3 4" xfId="21254"/>
    <cellStyle name="40% - 强调文字颜色 6 4 2 4" xfId="21257"/>
    <cellStyle name="40% - 强调文字颜色 6 4 2 4 2" xfId="21259"/>
    <cellStyle name="40% - 强调文字颜色 6 4 2 4 2 2" xfId="17580"/>
    <cellStyle name="40% - 强调文字颜色 6 4 2 4 2 3" xfId="21261"/>
    <cellStyle name="40% - 强调文字颜色 6 4 2 4 3" xfId="21264"/>
    <cellStyle name="40% - 强调文字颜色 6 4 2 4 4" xfId="21265"/>
    <cellStyle name="40% - 强调文字颜色 6 4 2 5" xfId="21269"/>
    <cellStyle name="40% - 强调文字颜色 6 4 2 5 2" xfId="21272"/>
    <cellStyle name="40% - 强调文字颜色 6 4 2 5 2 2" xfId="17588"/>
    <cellStyle name="40% - 强调文字颜色 6 4 2 5 2 3" xfId="21275"/>
    <cellStyle name="40% - 强调文字颜色 6 4 2 5 3" xfId="21278"/>
    <cellStyle name="40% - 强调文字颜色 6 4 2 5 4" xfId="21279"/>
    <cellStyle name="40% - 强调文字颜色 6 4 2 6" xfId="21283"/>
    <cellStyle name="40% - 强调文字颜色 6 4 2 6 2" xfId="21285"/>
    <cellStyle name="40% - 强调文字颜色 6 4 2 6 2 2" xfId="21287"/>
    <cellStyle name="40% - 强调文字颜色 6 4 2 6 2 3" xfId="21289"/>
    <cellStyle name="40% - 强调文字颜色 6 4 2 6 3" xfId="21292"/>
    <cellStyle name="40% - 强调文字颜色 6 4 2 6 4" xfId="21293"/>
    <cellStyle name="40% - 强调文字颜色 6 4 2 7" xfId="21296"/>
    <cellStyle name="40% - 强调文字颜色 6 4 2 7 2" xfId="21298"/>
    <cellStyle name="40% - 强调文字颜色 6 4 2 7 3" xfId="21301"/>
    <cellStyle name="40% - 强调文字颜色 6 4 2 8" xfId="21302"/>
    <cellStyle name="40% - 强调文字颜色 6 4 2 9" xfId="10783"/>
    <cellStyle name="40% - 强调文字颜色 6 4 3" xfId="21303"/>
    <cellStyle name="40% - 强调文字颜色 6 4 3 2" xfId="21305"/>
    <cellStyle name="40% - 强调文字颜色 6 4 3 2 2" xfId="21308"/>
    <cellStyle name="40% - 强调文字颜色 6 4 3 2 2 2" xfId="10348"/>
    <cellStyle name="40% - 强调文字颜色 6 4 3 2 2 2 2" xfId="18109"/>
    <cellStyle name="40% - 强调文字颜色 6 4 3 2 2 2 3" xfId="18115"/>
    <cellStyle name="40% - 强调文字颜色 6 4 3 2 2 3" xfId="15955"/>
    <cellStyle name="40% - 强调文字颜色 6 4 3 2 2 4" xfId="15957"/>
    <cellStyle name="40% - 强调文字颜色 6 4 3 2 3" xfId="21310"/>
    <cellStyle name="40% - 强调文字颜色 6 4 3 2 3 2" xfId="21312"/>
    <cellStyle name="40% - 强调文字颜色 6 4 3 2 3 3" xfId="21314"/>
    <cellStyle name="40% - 强调文字颜色 6 4 3 2 4" xfId="21315"/>
    <cellStyle name="40% - 强调文字颜色 6 4 3 2 5" xfId="21316"/>
    <cellStyle name="40% - 强调文字颜色 6 4 3 3" xfId="21317"/>
    <cellStyle name="40% - 强调文字颜色 6 4 3 3 2" xfId="21320"/>
    <cellStyle name="40% - 强调文字颜色 6 4 3 3 2 2" xfId="21324"/>
    <cellStyle name="40% - 强调文字颜色 6 4 3 3 2 3" xfId="21325"/>
    <cellStyle name="40% - 强调文字颜色 6 4 3 3 3" xfId="21326"/>
    <cellStyle name="40% - 强调文字颜色 6 4 3 3 4" xfId="21329"/>
    <cellStyle name="40% - 强调文字颜色 6 4 3 4" xfId="21331"/>
    <cellStyle name="40% - 强调文字颜色 6 4 3 4 2" xfId="21335"/>
    <cellStyle name="40% - 强调文字颜色 6 4 3 4 2 2" xfId="21337"/>
    <cellStyle name="40% - 强调文字颜色 6 4 3 4 2 3" xfId="21340"/>
    <cellStyle name="40% - 强调文字颜色 6 4 3 4 3" xfId="21342"/>
    <cellStyle name="40% - 强调文字颜色 6 4 3 4 4" xfId="21343"/>
    <cellStyle name="40% - 强调文字颜色 6 4 3 5" xfId="21345"/>
    <cellStyle name="40% - 强调文字颜色 6 4 3 5 2" xfId="21347"/>
    <cellStyle name="40% - 强调文字颜色 6 4 3 5 3" xfId="21348"/>
    <cellStyle name="40% - 强调文字颜色 6 4 3 6" xfId="21350"/>
    <cellStyle name="40% - 强调文字颜色 6 4 3 7" xfId="21353"/>
    <cellStyle name="40% - 强调文字颜色 6 4 4" xfId="21354"/>
    <cellStyle name="40% - 强调文字颜色 6 4 4 2" xfId="21356"/>
    <cellStyle name="40% - 强调文字颜色 6 4 4 2 2" xfId="21358"/>
    <cellStyle name="40% - 强调文字颜色 6 4 4 2 2 2" xfId="21360"/>
    <cellStyle name="40% - 强调文字颜色 6 4 4 2 2 3" xfId="21361"/>
    <cellStyle name="40% - 强调文字颜色 6 4 4 2 3" xfId="21363"/>
    <cellStyle name="40% - 强调文字颜色 6 4 4 2 4" xfId="21364"/>
    <cellStyle name="40% - 强调文字颜色 6 4 4 3" xfId="21367"/>
    <cellStyle name="40% - 强调文字颜色 6 4 4 3 2" xfId="21371"/>
    <cellStyle name="40% - 强调文字颜色 6 4 4 3 2 2" xfId="4415"/>
    <cellStyle name="40% - 强调文字颜色 6 4 4 3 2 3" xfId="21372"/>
    <cellStyle name="40% - 强调文字颜色 6 4 4 3 3" xfId="21374"/>
    <cellStyle name="40% - 强调文字颜色 6 4 4 3 4" xfId="21375"/>
    <cellStyle name="40% - 强调文字颜色 6 4 4 4" xfId="21376"/>
    <cellStyle name="40% - 强调文字颜色 6 4 4 4 2" xfId="21380"/>
    <cellStyle name="40% - 强调文字颜色 6 4 4 4 3" xfId="21381"/>
    <cellStyle name="40% - 强调文字颜色 6 4 4 5" xfId="21383"/>
    <cellStyle name="40% - 强调文字颜色 6 4 4 6" xfId="21385"/>
    <cellStyle name="40% - 强调文字颜色 6 4 5" xfId="21386"/>
    <cellStyle name="40% - 强调文字颜色 6 4 5 2" xfId="21387"/>
    <cellStyle name="40% - 强调文字颜色 6 4 5 2 2" xfId="21388"/>
    <cellStyle name="40% - 强调文字颜色 6 4 5 2 3" xfId="21390"/>
    <cellStyle name="40% - 强调文字颜色 6 4 5 3" xfId="21391"/>
    <cellStyle name="40% - 强调文字颜色 6 4 5 4" xfId="21393"/>
    <cellStyle name="40% - 强调文字颜色 6 4 6" xfId="21394"/>
    <cellStyle name="40% - 强调文字颜色 6 4 6 2" xfId="21395"/>
    <cellStyle name="40% - 强调文字颜色 6 4 6 2 2" xfId="21396"/>
    <cellStyle name="40% - 强调文字颜色 6 4 6 2 3" xfId="21398"/>
    <cellStyle name="40% - 强调文字颜色 6 4 6 3" xfId="16269"/>
    <cellStyle name="40% - 强调文字颜色 6 4 6 4" xfId="15223"/>
    <cellStyle name="40% - 强调文字颜色 6 4 7" xfId="21399"/>
    <cellStyle name="40% - 强调文字颜色 6 4 7 2" xfId="21400"/>
    <cellStyle name="40% - 强调文字颜色 6 4 7 2 2" xfId="21401"/>
    <cellStyle name="40% - 强调文字颜色 6 4 7 2 3" xfId="21403"/>
    <cellStyle name="40% - 强调文字颜色 6 4 7 3" xfId="21404"/>
    <cellStyle name="40% - 强调文字颜色 6 4 7 4" xfId="15272"/>
    <cellStyle name="40% - 强调文字颜色 6 4 8" xfId="21405"/>
    <cellStyle name="40% - 强调文字颜色 6 4 8 2" xfId="21406"/>
    <cellStyle name="40% - 强调文字颜色 6 4 8 2 2" xfId="229"/>
    <cellStyle name="40% - 强调文字颜色 6 4 8 2 3" xfId="21408"/>
    <cellStyle name="40% - 强调文字颜色 6 4 8 3" xfId="21409"/>
    <cellStyle name="40% - 强调文字颜色 6 4 8 4" xfId="15283"/>
    <cellStyle name="40% - 强调文字颜色 6 4 9" xfId="21410"/>
    <cellStyle name="40% - 强调文字颜色 6 4 9 2" xfId="21411"/>
    <cellStyle name="40% - 强调文字颜色 6 4 9 3" xfId="21412"/>
    <cellStyle name="40% - 强调文字颜色 6 4_11" xfId="21414"/>
    <cellStyle name="40% - 强调文字颜色 6 5" xfId="21415"/>
    <cellStyle name="40% - 强调文字颜色 6 5 10" xfId="21416"/>
    <cellStyle name="40% - 强调文字颜色 6 5 2" xfId="21417"/>
    <cellStyle name="40% - 强调文字颜色 6 5 2 2" xfId="21419"/>
    <cellStyle name="40% - 强调文字颜色 6 5 2 2 2" xfId="21421"/>
    <cellStyle name="40% - 强调文字颜色 6 5 2 2 2 2" xfId="21423"/>
    <cellStyle name="40% - 强调文字颜色 6 5 2 2 2 3" xfId="8531"/>
    <cellStyle name="40% - 强调文字颜色 6 5 2 2 3" xfId="1371"/>
    <cellStyle name="40% - 强调文字颜色 6 5 2 2 4" xfId="1374"/>
    <cellStyle name="40% - 强调文字颜色 6 5 2 3" xfId="21425"/>
    <cellStyle name="40% - 强调文字颜色 6 5 2 3 2" xfId="21427"/>
    <cellStyle name="40% - 强调文字颜色 6 5 2 3 2 2" xfId="18020"/>
    <cellStyle name="40% - 强调文字颜色 6 5 2 3 2 3" xfId="8615"/>
    <cellStyle name="40% - 强调文字颜色 6 5 2 3 3" xfId="1731"/>
    <cellStyle name="40% - 强调文字颜色 6 5 2 3 4" xfId="1740"/>
    <cellStyle name="40% - 强调文字颜色 6 5 2 4" xfId="21430"/>
    <cellStyle name="40% - 强调文字颜色 6 5 2 4 2" xfId="21432"/>
    <cellStyle name="40% - 强调文字颜色 6 5 2 4 2 2" xfId="18027"/>
    <cellStyle name="40% - 强调文字颜色 6 5 2 4 2 3" xfId="8715"/>
    <cellStyle name="40% - 强调文字颜色 6 5 2 4 3" xfId="1744"/>
    <cellStyle name="40% - 强调文字颜色 6 5 2 4 4" xfId="1747"/>
    <cellStyle name="40% - 强调文字颜色 6 5 2 5" xfId="21434"/>
    <cellStyle name="40% - 强调文字颜色 6 5 2 5 2" xfId="21435"/>
    <cellStyle name="40% - 强调文字颜色 6 5 2 5 3" xfId="21436"/>
    <cellStyle name="40% - 强调文字颜色 6 5 2 6" xfId="21438"/>
    <cellStyle name="40% - 强调文字颜色 6 5 2 7" xfId="21441"/>
    <cellStyle name="40% - 强调文字颜色 6 5 3" xfId="21442"/>
    <cellStyle name="40% - 强调文字颜色 6 5 3 2" xfId="21444"/>
    <cellStyle name="40% - 强调文字颜色 6 5 3 2 2" xfId="21446"/>
    <cellStyle name="40% - 强调文字颜色 6 5 3 2 2 2" xfId="21447"/>
    <cellStyle name="40% - 强调文字颜色 6 5 3 2 2 3" xfId="10229"/>
    <cellStyle name="40% - 强调文字颜色 6 5 3 2 3" xfId="21449"/>
    <cellStyle name="40% - 强调文字颜色 6 5 3 2 4" xfId="21450"/>
    <cellStyle name="40% - 强调文字颜色 6 5 3 3" xfId="21451"/>
    <cellStyle name="40% - 强调文字颜色 6 5 3 3 2" xfId="21453"/>
    <cellStyle name="40% - 强调文字颜色 6 5 3 3 3" xfId="21455"/>
    <cellStyle name="40% - 强调文字颜色 6 5 3 4" xfId="21457"/>
    <cellStyle name="40% - 强调文字颜色 6 5 3 5" xfId="21458"/>
    <cellStyle name="40% - 强调文字颜色 6 5 4" xfId="21459"/>
    <cellStyle name="40% - 强调文字颜色 6 5 4 2" xfId="21460"/>
    <cellStyle name="40% - 强调文字颜色 6 5 4 2 2" xfId="21461"/>
    <cellStyle name="40% - 强调文字颜色 6 5 4 2 3" xfId="21462"/>
    <cellStyle name="40% - 强调文字颜色 6 5 4 3" xfId="21463"/>
    <cellStyle name="40% - 强调文字颜色 6 5 4 4" xfId="21465"/>
    <cellStyle name="40% - 强调文字颜色 6 5 5" xfId="21468"/>
    <cellStyle name="40% - 强调文字颜色 6 5 5 2" xfId="21469"/>
    <cellStyle name="40% - 强调文字颜色 6 5 5 2 2" xfId="21470"/>
    <cellStyle name="40% - 强调文字颜色 6 5 5 2 3" xfId="21473"/>
    <cellStyle name="40% - 强调文字颜色 6 5 5 3" xfId="21474"/>
    <cellStyle name="40% - 强调文字颜色 6 5 5 4" xfId="21476"/>
    <cellStyle name="40% - 强调文字颜色 6 5 6" xfId="21477"/>
    <cellStyle name="40% - 强调文字颜色 6 5 6 2" xfId="21478"/>
    <cellStyle name="40% - 强调文字颜色 6 5 6 2 2" xfId="21479"/>
    <cellStyle name="40% - 强调文字颜色 6 5 6 2 3" xfId="21481"/>
    <cellStyle name="40% - 强调文字颜色 6 5 6 3" xfId="16275"/>
    <cellStyle name="40% - 强调文字颜色 6 5 6 4" xfId="15316"/>
    <cellStyle name="40% - 强调文字颜色 6 5 7" xfId="21483"/>
    <cellStyle name="40% - 强调文字颜色 6 5 7 2" xfId="21485"/>
    <cellStyle name="40% - 强调文字颜色 6 5 7 2 2" xfId="186"/>
    <cellStyle name="40% - 强调文字颜色 6 5 7 2 3" xfId="200"/>
    <cellStyle name="40% - 强调文字颜色 6 5 7 3" xfId="21486"/>
    <cellStyle name="40% - 强调文字颜色 6 5 7 4" xfId="15343"/>
    <cellStyle name="40% - 强调文字颜色 6 5 8" xfId="21488"/>
    <cellStyle name="40% - 强调文字颜色 6 5 8 2" xfId="21489"/>
    <cellStyle name="40% - 强调文字颜色 6 5 8 3" xfId="21490"/>
    <cellStyle name="40% - 强调文字颜色 6 5 9" xfId="8115"/>
    <cellStyle name="40% - 强调文字颜色 6 6" xfId="21491"/>
    <cellStyle name="40% - 强调文字颜色 6 6 2" xfId="13962"/>
    <cellStyle name="40% - 强调文字颜色 6 6 2 2" xfId="21493"/>
    <cellStyle name="40% - 强调文字颜色 6 6 2 2 2" xfId="21496"/>
    <cellStyle name="40% - 强调文字颜色 6 6 2 2 2 2" xfId="21499"/>
    <cellStyle name="40% - 强调文字颜色 6 6 2 2 2 2 2" xfId="21501"/>
    <cellStyle name="40% - 强调文字颜色 6 6 2 2 2 2 3" xfId="21504"/>
    <cellStyle name="40% - 强调文字颜色 6 6 2 2 2 3" xfId="21506"/>
    <cellStyle name="40% - 强调文字颜色 6 6 2 2 2 4" xfId="19880"/>
    <cellStyle name="40% - 强调文字颜色 6 6 2 2 3" xfId="21508"/>
    <cellStyle name="40% - 强调文字颜色 6 6 2 2 3 2" xfId="21510"/>
    <cellStyle name="40% - 强调文字颜色 6 6 2 2 3 3" xfId="21511"/>
    <cellStyle name="40% - 强调文字颜色 6 6 2 2 4" xfId="21513"/>
    <cellStyle name="40% - 强调文字颜色 6 6 2 2 5" xfId="21514"/>
    <cellStyle name="40% - 强调文字颜色 6 6 2 3" xfId="21516"/>
    <cellStyle name="40% - 强调文字颜色 6 6 2 3 2" xfId="21519"/>
    <cellStyle name="40% - 强调文字颜色 6 6 2 3 2 2" xfId="21521"/>
    <cellStyle name="40% - 强调文字颜色 6 6 2 3 2 3" xfId="21523"/>
    <cellStyle name="40% - 强调文字颜色 6 6 2 3 3" xfId="16542"/>
    <cellStyle name="40% - 强调文字颜色 6 6 2 3 4" xfId="16545"/>
    <cellStyle name="40% - 强调文字颜色 6 6 2 4" xfId="21525"/>
    <cellStyle name="40% - 强调文字颜色 6 6 2 4 2" xfId="21526"/>
    <cellStyle name="40% - 强调文字颜色 6 6 2 4 3" xfId="21527"/>
    <cellStyle name="40% - 强调文字颜色 6 6 2 5" xfId="21529"/>
    <cellStyle name="40% - 强调文字颜色 6 6 2 6" xfId="21532"/>
    <cellStyle name="40% - 强调文字颜色 6 6 3" xfId="13965"/>
    <cellStyle name="40% - 强调文字颜色 6 6 3 2" xfId="21534"/>
    <cellStyle name="40% - 强调文字颜色 6 6 3 2 2" xfId="21535"/>
    <cellStyle name="40% - 强调文字颜色 6 6 3 2 2 2" xfId="21536"/>
    <cellStyle name="40% - 强调文字颜色 6 6 3 2 2 3" xfId="21537"/>
    <cellStyle name="40% - 强调文字颜色 6 6 3 2 3" xfId="21539"/>
    <cellStyle name="40% - 强调文字颜色 6 6 3 2 4" xfId="21541"/>
    <cellStyle name="40% - 强调文字颜色 6 6 3 3" xfId="21542"/>
    <cellStyle name="40% - 强调文字颜色 6 6 3 3 2" xfId="21545"/>
    <cellStyle name="40% - 强调文字颜色 6 6 3 3 3" xfId="21547"/>
    <cellStyle name="40% - 强调文字颜色 6 6 3 4" xfId="21551"/>
    <cellStyle name="40% - 强调文字颜色 6 6 3 5" xfId="21552"/>
    <cellStyle name="40% - 强调文字颜色 6 6 4" xfId="21554"/>
    <cellStyle name="40% - 强调文字颜色 6 6 4 2" xfId="21556"/>
    <cellStyle name="40% - 强调文字颜色 6 6 4 2 2" xfId="21558"/>
    <cellStyle name="40% - 强调文字颜色 6 6 4 2 3" xfId="21561"/>
    <cellStyle name="40% - 强调文字颜色 6 6 4 3" xfId="21562"/>
    <cellStyle name="40% - 强调文字颜色 6 6 4 4" xfId="21564"/>
    <cellStyle name="40% - 强调文字颜色 6 6 5" xfId="21567"/>
    <cellStyle name="40% - 强调文字颜色 6 6 5 2" xfId="21568"/>
    <cellStyle name="40% - 强调文字颜色 6 6 5 2 2" xfId="21569"/>
    <cellStyle name="40% - 强调文字颜色 6 6 5 2 3" xfId="21571"/>
    <cellStyle name="40% - 强调文字颜色 6 6 5 3" xfId="21575"/>
    <cellStyle name="40% - 强调文字颜色 6 6 5 4" xfId="21576"/>
    <cellStyle name="40% - 强调文字颜色 6 6 6" xfId="21577"/>
    <cellStyle name="40% - 强调文字颜色 6 6 6 2" xfId="21578"/>
    <cellStyle name="40% - 强调文字颜色 6 6 6 2 2" xfId="21579"/>
    <cellStyle name="40% - 强调文字颜色 6 6 6 2 3" xfId="21581"/>
    <cellStyle name="40% - 强调文字颜色 6 6 6 3" xfId="16281"/>
    <cellStyle name="40% - 强调文字颜色 6 6 6 4" xfId="15379"/>
    <cellStyle name="40% - 强调文字颜色 6 6 7" xfId="21585"/>
    <cellStyle name="40% - 强调文字颜色 6 6 7 2" xfId="21588"/>
    <cellStyle name="40% - 强调文字颜色 6 6 7 3" xfId="21589"/>
    <cellStyle name="40% - 强调文字颜色 6 6 8" xfId="21590"/>
    <cellStyle name="40% - 强调文字颜色 6 6 9" xfId="8191"/>
    <cellStyle name="40% - 强调文字颜色 6 7" xfId="21591"/>
    <cellStyle name="40% - 强调文字颜色 6 7 2" xfId="13981"/>
    <cellStyle name="40% - 强调文字颜色 6 7 2 2" xfId="7787"/>
    <cellStyle name="40% - 强调文字颜色 6 7 2 2 2" xfId="21593"/>
    <cellStyle name="40% - 强调文字颜色 6 7 2 2 3" xfId="21594"/>
    <cellStyle name="40% - 强调文字颜色 6 7 2 3" xfId="21596"/>
    <cellStyle name="40% - 强调文字颜色 6 7 2 4" xfId="21597"/>
    <cellStyle name="40% - 强调文字颜色 6 7 3" xfId="21599"/>
    <cellStyle name="40% - 强调文字颜色 6 7 3 2" xfId="21601"/>
    <cellStyle name="40% - 强调文字颜色 6 7 3 2 2" xfId="21602"/>
    <cellStyle name="40% - 强调文字颜色 6 7 3 2 3" xfId="21605"/>
    <cellStyle name="40% - 强调文字颜色 6 7 3 3" xfId="21607"/>
    <cellStyle name="40% - 强调文字颜色 6 7 3 4" xfId="21610"/>
    <cellStyle name="40% - 强调文字颜色 6 7 4" xfId="21611"/>
    <cellStyle name="40% - 强调文字颜色 6 7 4 2" xfId="21612"/>
    <cellStyle name="40% - 强调文字颜色 6 7 4 3" xfId="21613"/>
    <cellStyle name="40% - 强调文字颜色 6 7 5" xfId="21615"/>
    <cellStyle name="40% - 强调文字颜色 6 7 6" xfId="21616"/>
    <cellStyle name="40% - 强调文字颜色 6 8" xfId="21617"/>
    <cellStyle name="40% - 强调文字颜色 6 8 2" xfId="21618"/>
    <cellStyle name="40% - 强调文字颜色 6 8 2 2" xfId="21619"/>
    <cellStyle name="40% - 强调文字颜色 6 8 2 2 2" xfId="11384"/>
    <cellStyle name="40% - 强调文字颜色 6 8 2 2 3" xfId="21620"/>
    <cellStyle name="40% - 强调文字颜色 6 8 2 3" xfId="21621"/>
    <cellStyle name="40% - 强调文字颜色 6 8 2 4" xfId="21622"/>
    <cellStyle name="40% - 强调文字颜色 6 8 3" xfId="17126"/>
    <cellStyle name="40% - 强调文字颜色 6 8 3 2" xfId="501"/>
    <cellStyle name="40% - 强调文字颜色 6 8 3 3" xfId="21623"/>
    <cellStyle name="40% - 强调文字颜色 6 8 4" xfId="21627"/>
    <cellStyle name="40% - 强调文字颜色 6 8 5" xfId="21628"/>
    <cellStyle name="40% - 强调文字颜色 6 9" xfId="21629"/>
    <cellStyle name="40% - 强调文字颜色 6 9 2" xfId="21630"/>
    <cellStyle name="40% - 强调文字颜色 6 9 2 2" xfId="21632"/>
    <cellStyle name="40% - 强调文字颜色 6 9 2 2 2" xfId="11541"/>
    <cellStyle name="40% - 强调文字颜色 6 9 2 2 3" xfId="21634"/>
    <cellStyle name="40% - 强调文字颜色 6 9 2 3" xfId="21636"/>
    <cellStyle name="40% - 强调文字颜色 6 9 2 4" xfId="21637"/>
    <cellStyle name="40% - 强调文字颜色 6 9 3" xfId="21638"/>
    <cellStyle name="40% - 强调文字颜色 6 9 3 2" xfId="2767"/>
    <cellStyle name="40% - 强调文字颜色 6 9 3 3" xfId="21639"/>
    <cellStyle name="40% - 强调文字颜色 6 9 4" xfId="21640"/>
    <cellStyle name="40% - 强调文字颜色 6 9 5" xfId="21641"/>
    <cellStyle name="60% - 强调文字颜色 1 10" xfId="21644"/>
    <cellStyle name="60% - 强调文字颜色 1 10 2" xfId="21645"/>
    <cellStyle name="60% - 强调文字颜色 1 10 2 2" xfId="21646"/>
    <cellStyle name="60% - 强调文字颜色 1 10 2 3" xfId="21648"/>
    <cellStyle name="60% - 强调文字颜色 1 10 3" xfId="21649"/>
    <cellStyle name="60% - 强调文字颜色 1 10 4" xfId="21650"/>
    <cellStyle name="60% - 强调文字颜色 1 11" xfId="21652"/>
    <cellStyle name="60% - 强调文字颜色 1 11 2" xfId="21653"/>
    <cellStyle name="60% - 强调文字颜色 1 11 2 2" xfId="21654"/>
    <cellStyle name="60% - 强调文字颜色 1 11 2 3" xfId="21655"/>
    <cellStyle name="60% - 强调文字颜色 1 11 3" xfId="21656"/>
    <cellStyle name="60% - 强调文字颜色 1 11 4" xfId="21657"/>
    <cellStyle name="60% - 强调文字颜色 1 12" xfId="21659"/>
    <cellStyle name="60% - 强调文字颜色 1 12 2" xfId="21660"/>
    <cellStyle name="60% - 强调文字颜色 1 12 2 2" xfId="21661"/>
    <cellStyle name="60% - 强调文字颜色 1 12 2 3" xfId="21662"/>
    <cellStyle name="60% - 强调文字颜色 1 12 3" xfId="21663"/>
    <cellStyle name="60% - 强调文字颜色 1 12 4" xfId="21664"/>
    <cellStyle name="60% - 强调文字颜色 1 13" xfId="21666"/>
    <cellStyle name="60% - 强调文字颜色 1 13 2" xfId="21667"/>
    <cellStyle name="60% - 强调文字颜色 1 13 3" xfId="13971"/>
    <cellStyle name="60% - 强调文字颜色 1 14" xfId="19112"/>
    <cellStyle name="60% - 强调文字颜色 1 15" xfId="19114"/>
    <cellStyle name="60% - 强调文字颜色 1 16" xfId="35653"/>
    <cellStyle name="60% - 强调文字颜色 1 2" xfId="6349"/>
    <cellStyle name="60% - 强调文字颜色 1 2 10" xfId="21668"/>
    <cellStyle name="60% - 强调文字颜色 1 2 10 2" xfId="56"/>
    <cellStyle name="60% - 强调文字颜色 1 2 10 2 2" xfId="21669"/>
    <cellStyle name="60% - 强调文字颜色 1 2 10 2 3" xfId="15197"/>
    <cellStyle name="60% - 强调文字颜色 1 2 10 3" xfId="21672"/>
    <cellStyle name="60% - 强调文字颜色 1 2 10 4" xfId="21673"/>
    <cellStyle name="60% - 强调文字颜色 1 2 11" xfId="21674"/>
    <cellStyle name="60% - 强调文字颜色 1 2 11 2" xfId="21677"/>
    <cellStyle name="60% - 强调文字颜色 1 2 11 2 2" xfId="21679"/>
    <cellStyle name="60% - 强调文字颜色 1 2 11 2 3" xfId="15421"/>
    <cellStyle name="60% - 强调文字颜色 1 2 11 3" xfId="21682"/>
    <cellStyle name="60% - 强调文字颜色 1 2 11 4" xfId="1120"/>
    <cellStyle name="60% - 强调文字颜色 1 2 12" xfId="21683"/>
    <cellStyle name="60% - 强调文字颜色 1 2 12 2" xfId="21686"/>
    <cellStyle name="60% - 强调文字颜色 1 2 12 3" xfId="21689"/>
    <cellStyle name="60% - 强调文字颜色 1 2 13" xfId="21690"/>
    <cellStyle name="60% - 强调文字颜色 1 2 14" xfId="21691"/>
    <cellStyle name="60% - 强调文字颜色 1 2 2" xfId="6881"/>
    <cellStyle name="60% - 强调文字颜色 1 2 2 10" xfId="5798"/>
    <cellStyle name="60% - 强调文字颜色 1 2 2 2" xfId="6106"/>
    <cellStyle name="60% - 强调文字颜色 1 2 2 2 2" xfId="6109"/>
    <cellStyle name="60% - 强调文字颜色 1 2 2 2 2 2" xfId="6112"/>
    <cellStyle name="60% - 强调文字颜色 1 2 2 2 2 2 2" xfId="4222"/>
    <cellStyle name="60% - 强调文字颜色 1 2 2 2 2 2 3" xfId="6114"/>
    <cellStyle name="60% - 强调文字颜色 1 2 2 2 2 3" xfId="6116"/>
    <cellStyle name="60% - 强调文字颜色 1 2 2 2 2 4" xfId="6118"/>
    <cellStyle name="60% - 强调文字颜色 1 2 2 2 3" xfId="6120"/>
    <cellStyle name="60% - 强调文字颜色 1 2 2 2 3 2" xfId="2900"/>
    <cellStyle name="60% - 强调文字颜色 1 2 2 2 3 2 2" xfId="21693"/>
    <cellStyle name="60% - 强调文字颜色 1 2 2 2 3 2 3" xfId="21695"/>
    <cellStyle name="60% - 强调文字颜色 1 2 2 2 3 3" xfId="2914"/>
    <cellStyle name="60% - 强调文字颜色 1 2 2 2 3 4" xfId="12842"/>
    <cellStyle name="60% - 强调文字颜色 1 2 2 2 4" xfId="6123"/>
    <cellStyle name="60% - 强调文字颜色 1 2 2 2 4 2" xfId="21696"/>
    <cellStyle name="60% - 强调文字颜色 1 2 2 2 4 3" xfId="21697"/>
    <cellStyle name="60% - 强调文字颜色 1 2 2 2 5" xfId="6126"/>
    <cellStyle name="60% - 强调文字颜色 1 2 2 2 6" xfId="21699"/>
    <cellStyle name="60% - 强调文字颜色 1 2 2 3" xfId="6128"/>
    <cellStyle name="60% - 强调文字颜色 1 2 2 3 2" xfId="6132"/>
    <cellStyle name="60% - 强调文字颜色 1 2 2 3 2 2" xfId="6136"/>
    <cellStyle name="60% - 强调文字颜色 1 2 2 3 2 3" xfId="6139"/>
    <cellStyle name="60% - 强调文字颜色 1 2 2 3 3" xfId="6143"/>
    <cellStyle name="60% - 强调文字颜色 1 2 2 3 4" xfId="6147"/>
    <cellStyle name="60% - 强调文字颜色 1 2 2 4" xfId="6149"/>
    <cellStyle name="60% - 强调文字颜色 1 2 2 4 2" xfId="6152"/>
    <cellStyle name="60% - 强调文字颜色 1 2 2 4 2 2" xfId="6156"/>
    <cellStyle name="60% - 强调文字颜色 1 2 2 4 2 3" xfId="6160"/>
    <cellStyle name="60% - 强调文字颜色 1 2 2 4 3" xfId="6165"/>
    <cellStyle name="60% - 强调文字颜色 1 2 2 4 4" xfId="3657"/>
    <cellStyle name="60% - 强调文字颜色 1 2 2 5" xfId="680"/>
    <cellStyle name="60% - 强调文字颜色 1 2 2 5 2" xfId="685"/>
    <cellStyle name="60% - 强调文字颜色 1 2 2 5 2 2" xfId="5886"/>
    <cellStyle name="60% - 强调文字颜色 1 2 2 5 2 3" xfId="4504"/>
    <cellStyle name="60% - 强调文字颜色 1 2 2 5 3" xfId="690"/>
    <cellStyle name="60% - 强调文字颜色 1 2 2 5 4" xfId="6168"/>
    <cellStyle name="60% - 强调文字颜色 1 2 2 6" xfId="693"/>
    <cellStyle name="60% - 强调文字颜色 1 2 2 6 2" xfId="6170"/>
    <cellStyle name="60% - 强调文字颜色 1 2 2 6 2 2" xfId="21700"/>
    <cellStyle name="60% - 强调文字颜色 1 2 2 6 2 3" xfId="21701"/>
    <cellStyle name="60% - 强调文字颜色 1 2 2 6 3" xfId="6174"/>
    <cellStyle name="60% - 强调文字颜色 1 2 2 6 4" xfId="6994"/>
    <cellStyle name="60% - 强调文字颜色 1 2 2 7" xfId="696"/>
    <cellStyle name="60% - 强调文字颜色 1 2 2 7 2" xfId="21702"/>
    <cellStyle name="60% - 强调文字颜色 1 2 2 7 2 2" xfId="21703"/>
    <cellStyle name="60% - 强调文字颜色 1 2 2 7 2 3" xfId="21704"/>
    <cellStyle name="60% - 强调文字颜色 1 2 2 7 3" xfId="7020"/>
    <cellStyle name="60% - 强调文字颜色 1 2 2 7 4" xfId="1705"/>
    <cellStyle name="60% - 强调文字颜色 1 2 2 8" xfId="2511"/>
    <cellStyle name="60% - 强调文字颜色 1 2 2 8 2" xfId="21706"/>
    <cellStyle name="60% - 强调文字颜色 1 2 2 8 3" xfId="7074"/>
    <cellStyle name="60% - 强调文字颜色 1 2 2 9" xfId="21707"/>
    <cellStyle name="60% - 强调文字颜色 1 2 3" xfId="6883"/>
    <cellStyle name="60% - 强调文字颜色 1 2 3 10" xfId="21708"/>
    <cellStyle name="60% - 强调文字颜色 1 2 3 2" xfId="6186"/>
    <cellStyle name="60% - 强调文字颜色 1 2 3 2 2" xfId="6188"/>
    <cellStyle name="60% - 强调文字颜色 1 2 3 2 2 2" xfId="5037"/>
    <cellStyle name="60% - 强调文字颜色 1 2 3 2 2 2 2" xfId="21710"/>
    <cellStyle name="60% - 强调文字颜色 1 2 3 2 2 2 3" xfId="21712"/>
    <cellStyle name="60% - 强调文字颜色 1 2 3 2 2 3" xfId="5122"/>
    <cellStyle name="60% - 强调文字颜色 1 2 3 2 2 4" xfId="21713"/>
    <cellStyle name="60% - 强调文字颜色 1 2 3 2 3" xfId="6190"/>
    <cellStyle name="60% - 强调文字颜色 1 2 3 2 3 2" xfId="21717"/>
    <cellStyle name="60% - 强调文字颜色 1 2 3 2 3 2 2" xfId="21721"/>
    <cellStyle name="60% - 强调文字颜色 1 2 3 2 3 2 3" xfId="21725"/>
    <cellStyle name="60% - 强调文字颜色 1 2 3 2 3 3" xfId="13634"/>
    <cellStyle name="60% - 强调文字颜色 1 2 3 2 3 4" xfId="13638"/>
    <cellStyle name="60% - 强调文字颜色 1 2 3 2 4" xfId="6192"/>
    <cellStyle name="60% - 强调文字颜色 1 2 3 2 4 2" xfId="21729"/>
    <cellStyle name="60% - 强调文字颜色 1 2 3 2 4 2 2" xfId="21733"/>
    <cellStyle name="60% - 强调文字颜色 1 2 3 2 4 2 3" xfId="21737"/>
    <cellStyle name="60% - 强调文字颜色 1 2 3 2 4 3" xfId="21740"/>
    <cellStyle name="60% - 强调文字颜色 1 2 3 2 4 4" xfId="21743"/>
    <cellStyle name="60% - 强调文字颜色 1 2 3 2 5" xfId="21744"/>
    <cellStyle name="60% - 强调文字颜色 1 2 3 2 5 2" xfId="21745"/>
    <cellStyle name="60% - 强调文字颜色 1 2 3 2 5 3" xfId="21746"/>
    <cellStyle name="60% - 强调文字颜色 1 2 3 2 6" xfId="21748"/>
    <cellStyle name="60% - 强调文字颜色 1 2 3 2 7" xfId="21750"/>
    <cellStyle name="60% - 强调文字颜色 1 2 3 3" xfId="6194"/>
    <cellStyle name="60% - 强调文字颜色 1 2 3 3 2" xfId="6197"/>
    <cellStyle name="60% - 强调文字颜色 1 2 3 3 2 2" xfId="21751"/>
    <cellStyle name="60% - 强调文字颜色 1 2 3 3 2 3" xfId="21752"/>
    <cellStyle name="60% - 强调文字颜色 1 2 3 3 3" xfId="6200"/>
    <cellStyle name="60% - 强调文字颜色 1 2 3 3 4" xfId="7462"/>
    <cellStyle name="60% - 强调文字颜色 1 2 3 4" xfId="6202"/>
    <cellStyle name="60% - 强调文字颜色 1 2 3 4 2" xfId="21754"/>
    <cellStyle name="60% - 强调文字颜色 1 2 3 4 2 2" xfId="21755"/>
    <cellStyle name="60% - 强调文字颜色 1 2 3 4 2 3" xfId="21756"/>
    <cellStyle name="60% - 强调文字颜色 1 2 3 4 3" xfId="7952"/>
    <cellStyle name="60% - 强调文字颜色 1 2 3 4 4" xfId="8110"/>
    <cellStyle name="60% - 强调文字颜色 1 2 3 5" xfId="531"/>
    <cellStyle name="60% - 强调文字颜色 1 2 3 5 2" xfId="537"/>
    <cellStyle name="60% - 强调文字颜色 1 2 3 5 2 2" xfId="21757"/>
    <cellStyle name="60% - 强调文字颜色 1 2 3 5 2 3" xfId="21758"/>
    <cellStyle name="60% - 强调文字颜色 1 2 3 5 3" xfId="92"/>
    <cellStyle name="60% - 强调文字颜色 1 2 3 5 4" xfId="8486"/>
    <cellStyle name="60% - 强调文字颜色 1 2 3 6" xfId="558"/>
    <cellStyle name="60% - 强调文字颜色 1 2 3 6 2" xfId="21759"/>
    <cellStyle name="60% - 强调文字颜色 1 2 3 6 2 2" xfId="21760"/>
    <cellStyle name="60% - 强调文字颜色 1 2 3 6 2 3" xfId="21761"/>
    <cellStyle name="60% - 强调文字颜色 1 2 3 6 3" xfId="8580"/>
    <cellStyle name="60% - 强调文字颜色 1 2 3 6 4" xfId="8603"/>
    <cellStyle name="60% - 强调文字颜色 1 2 3 7" xfId="587"/>
    <cellStyle name="60% - 强调文字颜色 1 2 3 7 2" xfId="21762"/>
    <cellStyle name="60% - 强调文字颜色 1 2 3 7 2 2" xfId="21763"/>
    <cellStyle name="60% - 强调文字颜色 1 2 3 7 2 3" xfId="21764"/>
    <cellStyle name="60% - 强调文字颜色 1 2 3 7 3" xfId="8651"/>
    <cellStyle name="60% - 强调文字颜色 1 2 3 7 4" xfId="8686"/>
    <cellStyle name="60% - 强调文字颜色 1 2 3 8" xfId="21767"/>
    <cellStyle name="60% - 强调文字颜色 1 2 3 8 2" xfId="21769"/>
    <cellStyle name="60% - 强调文字颜色 1 2 3 8 3" xfId="8746"/>
    <cellStyle name="60% - 强调文字颜色 1 2 3 9" xfId="21770"/>
    <cellStyle name="60% - 强调文字颜色 1 2 4" xfId="6886"/>
    <cellStyle name="60% - 强调文字颜色 1 2 4 2" xfId="3831"/>
    <cellStyle name="60% - 强调文字颜色 1 2 4 2 2" xfId="3835"/>
    <cellStyle name="60% - 强调文字颜色 1 2 4 2 2 2" xfId="7715"/>
    <cellStyle name="60% - 强调文字颜色 1 2 4 2 2 2 2" xfId="7717"/>
    <cellStyle name="60% - 强调文字颜色 1 2 4 2 2 2 3" xfId="7719"/>
    <cellStyle name="60% - 强调文字颜色 1 2 4 2 2 3" xfId="7721"/>
    <cellStyle name="60% - 强调文字颜色 1 2 4 2 2 4" xfId="7723"/>
    <cellStyle name="60% - 强调文字颜色 1 2 4 2 3" xfId="3843"/>
    <cellStyle name="60% - 强调文字颜色 1 2 4 2 3 2" xfId="7740"/>
    <cellStyle name="60% - 强调文字颜色 1 2 4 2 3 3" xfId="13830"/>
    <cellStyle name="60% - 强调文字颜色 1 2 4 2 4" xfId="21771"/>
    <cellStyle name="60% - 强调文字颜色 1 2 4 2 5" xfId="16110"/>
    <cellStyle name="60% - 强调文字颜色 1 2 4 3" xfId="3850"/>
    <cellStyle name="60% - 强调文字颜色 1 2 4 3 2" xfId="12357"/>
    <cellStyle name="60% - 强调文字颜色 1 2 4 3 2 2" xfId="7798"/>
    <cellStyle name="60% - 强调文字颜色 1 2 4 3 2 3" xfId="21773"/>
    <cellStyle name="60% - 强调文字颜色 1 2 4 3 3" xfId="8896"/>
    <cellStyle name="60% - 强调文字颜色 1 2 4 3 4" xfId="9142"/>
    <cellStyle name="60% - 强调文字颜色 1 2 4 4" xfId="3854"/>
    <cellStyle name="60% - 强调文字颜色 1 2 4 4 2" xfId="12363"/>
    <cellStyle name="60% - 强调文字颜色 1 2 4 4 2 2" xfId="21774"/>
    <cellStyle name="60% - 强调文字颜色 1 2 4 4 2 3" xfId="21776"/>
    <cellStyle name="60% - 强调文字颜色 1 2 4 4 3" xfId="9589"/>
    <cellStyle name="60% - 强调文字颜色 1 2 4 4 4" xfId="9758"/>
    <cellStyle name="60% - 强调文字颜色 1 2 4 5" xfId="701"/>
    <cellStyle name="60% - 强调文字颜色 1 2 4 5 2" xfId="704"/>
    <cellStyle name="60% - 强调文字颜色 1 2 4 5 2 2" xfId="21777"/>
    <cellStyle name="60% - 强调文字颜色 1 2 4 5 2 3" xfId="21778"/>
    <cellStyle name="60% - 强调文字颜色 1 2 4 5 3" xfId="711"/>
    <cellStyle name="60% - 强调文字颜色 1 2 4 5 4" xfId="10193"/>
    <cellStyle name="60% - 强调文字颜色 1 2 4 6" xfId="712"/>
    <cellStyle name="60% - 强调文字颜色 1 2 4 6 2" xfId="12368"/>
    <cellStyle name="60% - 强调文字颜色 1 2 4 6 3" xfId="10273"/>
    <cellStyle name="60% - 强调文字颜色 1 2 4 7" xfId="714"/>
    <cellStyle name="60% - 强调文字颜色 1 2 4 8" xfId="1319"/>
    <cellStyle name="60% - 强调文字颜色 1 2 5" xfId="21781"/>
    <cellStyle name="60% - 强调文字颜色 1 2 5 2" xfId="3881"/>
    <cellStyle name="60% - 强调文字颜色 1 2 5 2 2" xfId="4671"/>
    <cellStyle name="60% - 强调文字颜色 1 2 5 2 2 2" xfId="8299"/>
    <cellStyle name="60% - 强调文字颜色 1 2 5 2 2 3" xfId="8302"/>
    <cellStyle name="60% - 强调文字颜色 1 2 5 2 3" xfId="4682"/>
    <cellStyle name="60% - 强调文字颜色 1 2 5 2 4" xfId="21782"/>
    <cellStyle name="60% - 强调文字颜色 1 2 5 3" xfId="4687"/>
    <cellStyle name="60% - 强调文字颜色 1 2 5 3 2" xfId="12391"/>
    <cellStyle name="60% - 强调文字颜色 1 2 5 3 2 2" xfId="8373"/>
    <cellStyle name="60% - 强调文字颜色 1 2 5 3 2 3" xfId="21783"/>
    <cellStyle name="60% - 强调文字颜色 1 2 5 3 3" xfId="10588"/>
    <cellStyle name="60% - 强调文字颜色 1 2 5 3 4" xfId="10905"/>
    <cellStyle name="60% - 强调文字颜色 1 2 5 4" xfId="4696"/>
    <cellStyle name="60% - 强调文字颜色 1 2 5 4 2" xfId="12395"/>
    <cellStyle name="60% - 强调文字颜色 1 2 5 4 3" xfId="11351"/>
    <cellStyle name="60% - 强调文字颜色 1 2 5 5" xfId="720"/>
    <cellStyle name="60% - 强调文字颜色 1 2 5 6" xfId="729"/>
    <cellStyle name="60% - 强调文字颜色 1 2 6" xfId="21784"/>
    <cellStyle name="60% - 强调文字颜色 1 2 6 2" xfId="21786"/>
    <cellStyle name="60% - 强调文字颜色 1 2 6 2 2" xfId="12421"/>
    <cellStyle name="60% - 强调文字颜色 1 2 6 2 2 2" xfId="21788"/>
    <cellStyle name="60% - 强调文字颜色 1 2 6 2 2 3" xfId="21791"/>
    <cellStyle name="60% - 强调文字颜色 1 2 6 2 3" xfId="12425"/>
    <cellStyle name="60% - 强调文字颜色 1 2 6 2 4" xfId="21794"/>
    <cellStyle name="60% - 强调文字颜色 1 2 6 3" xfId="21795"/>
    <cellStyle name="60% - 强调文字颜色 1 2 6 3 2" xfId="12429"/>
    <cellStyle name="60% - 强调文字颜色 1 2 6 3 3" xfId="21796"/>
    <cellStyle name="60% - 强调文字颜色 1 2 6 4" xfId="21798"/>
    <cellStyle name="60% - 强调文字颜色 1 2 6 5" xfId="21800"/>
    <cellStyle name="60% - 强调文字颜色 1 2 7" xfId="21801"/>
    <cellStyle name="60% - 强调文字颜色 1 2 7 2" xfId="21802"/>
    <cellStyle name="60% - 强调文字颜色 1 2 7 2 2" xfId="15531"/>
    <cellStyle name="60% - 强调文字颜色 1 2 7 2 3" xfId="9609"/>
    <cellStyle name="60% - 强调文字颜色 1 2 7 3" xfId="21803"/>
    <cellStyle name="60% - 强调文字颜色 1 2 7 4" xfId="21804"/>
    <cellStyle name="60% - 强调文字颜色 1 2 8" xfId="21806"/>
    <cellStyle name="60% - 强调文字颜色 1 2 8 2" xfId="21807"/>
    <cellStyle name="60% - 强调文字颜色 1 2 8 2 2" xfId="15539"/>
    <cellStyle name="60% - 强调文字颜色 1 2 8 2 3" xfId="21810"/>
    <cellStyle name="60% - 强调文字颜色 1 2 8 3" xfId="21811"/>
    <cellStyle name="60% - 强调文字颜色 1 2 8 4" xfId="21812"/>
    <cellStyle name="60% - 强调文字颜色 1 2 9" xfId="21815"/>
    <cellStyle name="60% - 强调文字颜色 1 2 9 2" xfId="95"/>
    <cellStyle name="60% - 强调文字颜色 1 2 9 2 2" xfId="21816"/>
    <cellStyle name="60% - 强调文字颜色 1 2 9 2 3" xfId="21819"/>
    <cellStyle name="60% - 强调文字颜色 1 2 9 3" xfId="554"/>
    <cellStyle name="60% - 强调文字颜色 1 2 9 4" xfId="21820"/>
    <cellStyle name="60% - 强调文字颜色 1 2_11" xfId="11261"/>
    <cellStyle name="60% - 强调文字颜色 1 3" xfId="21821"/>
    <cellStyle name="60% - 强调文字颜色 1 3 10" xfId="21822"/>
    <cellStyle name="60% - 强调文字颜色 1 3 10 2" xfId="21823"/>
    <cellStyle name="60% - 强调文字颜色 1 3 10 3" xfId="21825"/>
    <cellStyle name="60% - 强调文字颜色 1 3 11" xfId="12592"/>
    <cellStyle name="60% - 强调文字颜色 1 3 12" xfId="12594"/>
    <cellStyle name="60% - 强调文字颜色 1 3 2" xfId="1699"/>
    <cellStyle name="60% - 强调文字颜色 1 3 2 2" xfId="1703"/>
    <cellStyle name="60% - 强调文字颜色 1 3 2 2 2" xfId="7023"/>
    <cellStyle name="60% - 强调文字颜色 1 3 2 2 2 2" xfId="7025"/>
    <cellStyle name="60% - 强调文字颜色 1 3 2 2 2 2 2" xfId="6088"/>
    <cellStyle name="60% - 强调文字颜色 1 3 2 2 2 2 3" xfId="7027"/>
    <cellStyle name="60% - 强调文字颜色 1 3 2 2 2 3" xfId="7031"/>
    <cellStyle name="60% - 强调文字颜色 1 3 2 2 2 4" xfId="7035"/>
    <cellStyle name="60% - 强调文字颜色 1 3 2 2 3" xfId="7037"/>
    <cellStyle name="60% - 强调文字颜色 1 3 2 2 3 2" xfId="4024"/>
    <cellStyle name="60% - 强调文字颜色 1 3 2 2 3 2 2" xfId="21826"/>
    <cellStyle name="60% - 强调文字颜色 1 3 2 2 3 2 3" xfId="21827"/>
    <cellStyle name="60% - 强调文字颜色 1 3 2 2 3 3" xfId="2128"/>
    <cellStyle name="60% - 强调文字颜色 1 3 2 2 3 4" xfId="14700"/>
    <cellStyle name="60% - 强调文字颜色 1 3 2 2 4" xfId="7040"/>
    <cellStyle name="60% - 强调文字颜色 1 3 2 2 4 2" xfId="4745"/>
    <cellStyle name="60% - 强调文字颜色 1 3 2 2 4 3" xfId="21828"/>
    <cellStyle name="60% - 强调文字颜色 1 3 2 2 5" xfId="951"/>
    <cellStyle name="60% - 强调文字颜色 1 3 2 2 6" xfId="21830"/>
    <cellStyle name="60% - 强调文字颜色 1 3 2 3" xfId="1707"/>
    <cellStyle name="60% - 强调文字颜色 1 3 2 3 2" xfId="7043"/>
    <cellStyle name="60% - 强调文字颜色 1 3 2 3 2 2" xfId="1848"/>
    <cellStyle name="60% - 强调文字颜色 1 3 2 3 2 3" xfId="4811"/>
    <cellStyle name="60% - 强调文字颜色 1 3 2 3 3" xfId="7045"/>
    <cellStyle name="60% - 强调文字颜色 1 3 2 3 4" xfId="7047"/>
    <cellStyle name="60% - 强调文字颜色 1 3 2 4" xfId="7049"/>
    <cellStyle name="60% - 强调文字颜色 1 3 2 4 2" xfId="1170"/>
    <cellStyle name="60% - 强调文字颜色 1 3 2 4 2 2" xfId="6493"/>
    <cellStyle name="60% - 强调文字颜色 1 3 2 4 2 3" xfId="7052"/>
    <cellStyle name="60% - 强调文字颜色 1 3 2 4 3" xfId="7055"/>
    <cellStyle name="60% - 强调文字颜色 1 3 2 4 4" xfId="3278"/>
    <cellStyle name="60% - 强调文字颜色 1 3 2 5" xfId="807"/>
    <cellStyle name="60% - 强调文字颜色 1 3 2 5 2" xfId="811"/>
    <cellStyle name="60% - 强调文字颜色 1 3 2 5 2 2" xfId="7057"/>
    <cellStyle name="60% - 强调文字颜色 1 3 2 5 2 3" xfId="7060"/>
    <cellStyle name="60% - 强调文字颜色 1 3 2 5 3" xfId="815"/>
    <cellStyle name="60% - 强调文字颜色 1 3 2 5 4" xfId="7062"/>
    <cellStyle name="60% - 强调文字颜色 1 3 2 6" xfId="818"/>
    <cellStyle name="60% - 强调文字颜色 1 3 2 6 2" xfId="7064"/>
    <cellStyle name="60% - 强调文字颜色 1 3 2 6 3" xfId="7067"/>
    <cellStyle name="60% - 强调文字颜色 1 3 2 7" xfId="828"/>
    <cellStyle name="60% - 强调文字颜色 1 3 2 8" xfId="2529"/>
    <cellStyle name="60% - 强调文字颜色 1 3 3" xfId="1712"/>
    <cellStyle name="60% - 强调文字颜色 1 3 3 2" xfId="7082"/>
    <cellStyle name="60% - 强调文字颜色 1 3 3 2 2" xfId="7084"/>
    <cellStyle name="60% - 强调文字颜色 1 3 3 2 2 2" xfId="7086"/>
    <cellStyle name="60% - 强调文字颜色 1 3 3 2 2 2 2" xfId="17061"/>
    <cellStyle name="60% - 强调文字颜色 1 3 3 2 2 2 3" xfId="21832"/>
    <cellStyle name="60% - 强调文字颜色 1 3 3 2 2 3" xfId="7088"/>
    <cellStyle name="60% - 强调文字颜色 1 3 3 2 2 4" xfId="21833"/>
    <cellStyle name="60% - 强调文字颜色 1 3 3 2 3" xfId="7090"/>
    <cellStyle name="60% - 强调文字颜色 1 3 3 2 3 2" xfId="21835"/>
    <cellStyle name="60% - 强调文字颜色 1 3 3 2 3 2 2" xfId="21837"/>
    <cellStyle name="60% - 强调文字颜色 1 3 3 2 3 2 3" xfId="21838"/>
    <cellStyle name="60% - 强调文字颜色 1 3 3 2 3 3" xfId="15200"/>
    <cellStyle name="60% - 强调文字颜色 1 3 3 2 3 4" xfId="15107"/>
    <cellStyle name="60% - 强调文字颜色 1 3 3 2 4" xfId="7092"/>
    <cellStyle name="60% - 强调文字颜色 1 3 3 2 4 2" xfId="21840"/>
    <cellStyle name="60% - 强调文字颜色 1 3 3 2 4 3" xfId="21842"/>
    <cellStyle name="60% - 强调文字颜色 1 3 3 2 5" xfId="21843"/>
    <cellStyle name="60% - 强调文字颜色 1 3 3 2 6" xfId="21844"/>
    <cellStyle name="60% - 强调文字颜色 1 3 3 3" xfId="7094"/>
    <cellStyle name="60% - 强调文字颜色 1 3 3 3 2" xfId="7096"/>
    <cellStyle name="60% - 强调文字颜色 1 3 3 3 2 2" xfId="21847"/>
    <cellStyle name="60% - 强调文字颜色 1 3 3 3 2 3" xfId="21848"/>
    <cellStyle name="60% - 强调文字颜色 1 3 3 3 3" xfId="7098"/>
    <cellStyle name="60% - 强调文字颜色 1 3 3 3 4" xfId="21849"/>
    <cellStyle name="60% - 强调文字颜色 1 3 3 4" xfId="7100"/>
    <cellStyle name="60% - 强调文字颜色 1 3 3 4 2" xfId="21850"/>
    <cellStyle name="60% - 强调文字颜色 1 3 3 4 2 2" xfId="21851"/>
    <cellStyle name="60% - 强调文字颜色 1 3 3 4 2 3" xfId="21852"/>
    <cellStyle name="60% - 强调文字颜色 1 3 3 4 3" xfId="21854"/>
    <cellStyle name="60% - 强调文字颜色 1 3 3 4 4" xfId="21855"/>
    <cellStyle name="60% - 强调文字颜色 1 3 3 5" xfId="837"/>
    <cellStyle name="60% - 强调文字颜色 1 3 3 5 2" xfId="742"/>
    <cellStyle name="60% - 强调文字颜色 1 3 3 5 2 2" xfId="11270"/>
    <cellStyle name="60% - 强调文字颜色 1 3 3 5 2 3" xfId="16302"/>
    <cellStyle name="60% - 强调文字颜色 1 3 3 5 3" xfId="28"/>
    <cellStyle name="60% - 强调文字颜色 1 3 3 5 4" xfId="16305"/>
    <cellStyle name="60% - 强调文字颜色 1 3 3 6" xfId="841"/>
    <cellStyle name="60% - 强调文字颜色 1 3 3 6 2" xfId="16307"/>
    <cellStyle name="60% - 强调文字颜色 1 3 3 6 3" xfId="16310"/>
    <cellStyle name="60% - 强调文字颜色 1 3 3 7" xfId="846"/>
    <cellStyle name="60% - 强调文字颜色 1 3 3 8" xfId="16322"/>
    <cellStyle name="60% - 强调文字颜色 1 3 4" xfId="21856"/>
    <cellStyle name="60% - 强调文字颜色 1 3 4 2" xfId="3993"/>
    <cellStyle name="60% - 强调文字颜色 1 3 4 2 2" xfId="7111"/>
    <cellStyle name="60% - 强调文字颜色 1 3 4 2 2 2" xfId="9370"/>
    <cellStyle name="60% - 强调文字颜色 1 3 4 2 2 2 2" xfId="9372"/>
    <cellStyle name="60% - 强调文字颜色 1 3 4 2 2 2 3" xfId="9375"/>
    <cellStyle name="60% - 强调文字颜色 1 3 4 2 2 3" xfId="9378"/>
    <cellStyle name="60% - 强调文字颜色 1 3 4 2 2 4" xfId="9380"/>
    <cellStyle name="60% - 强调文字颜色 1 3 4 2 3" xfId="7114"/>
    <cellStyle name="60% - 强调文字颜色 1 3 4 2 3 2" xfId="9395"/>
    <cellStyle name="60% - 强调文字颜色 1 3 4 2 3 3" xfId="15423"/>
    <cellStyle name="60% - 强调文字颜色 1 3 4 2 4" xfId="21857"/>
    <cellStyle name="60% - 强调文字颜色 1 3 4 2 5" xfId="16186"/>
    <cellStyle name="60% - 强调文字颜色 1 3 4 3" xfId="3996"/>
    <cellStyle name="60% - 强调文字颜色 1 3 4 3 2" xfId="12516"/>
    <cellStyle name="60% - 强调文字颜色 1 3 4 3 2 2" xfId="9436"/>
    <cellStyle name="60% - 强调文字颜色 1 3 4 3 2 3" xfId="21858"/>
    <cellStyle name="60% - 强调文字颜色 1 3 4 3 3" xfId="12518"/>
    <cellStyle name="60% - 强调文字颜色 1 3 4 3 4" xfId="21861"/>
    <cellStyle name="60% - 强调文字颜色 1 3 4 4" xfId="7116"/>
    <cellStyle name="60% - 强调文字颜色 1 3 4 4 2" xfId="12524"/>
    <cellStyle name="60% - 强调文字颜色 1 3 4 4 2 2" xfId="21862"/>
    <cellStyle name="60% - 强调文字颜色 1 3 4 4 2 3" xfId="21863"/>
    <cellStyle name="60% - 强调文字颜色 1 3 4 4 3" xfId="12527"/>
    <cellStyle name="60% - 强调文字颜色 1 3 4 4 4" xfId="21867"/>
    <cellStyle name="60% - 强调文字颜色 1 3 4 5" xfId="850"/>
    <cellStyle name="60% - 强调文字颜色 1 3 4 5 2" xfId="765"/>
    <cellStyle name="60% - 强调文字颜色 1 3 4 5 3" xfId="854"/>
    <cellStyle name="60% - 强调文字颜色 1 3 4 6" xfId="857"/>
    <cellStyle name="60% - 强调文字颜色 1 3 4 7" xfId="860"/>
    <cellStyle name="60% - 强调文字颜色 1 3 5" xfId="21869"/>
    <cellStyle name="60% - 强调文字颜色 1 3 5 2" xfId="7131"/>
    <cellStyle name="60% - 强调文字颜色 1 3 5 2 2" xfId="7135"/>
    <cellStyle name="60% - 强调文字颜色 1 3 5 2 2 2" xfId="9978"/>
    <cellStyle name="60% - 强调文字颜色 1 3 5 2 2 3" xfId="9986"/>
    <cellStyle name="60% - 强调文字颜色 1 3 5 2 3" xfId="7140"/>
    <cellStyle name="60% - 强调文字颜色 1 3 5 2 4" xfId="2029"/>
    <cellStyle name="60% - 强调文字颜色 1 3 5 3" xfId="7143"/>
    <cellStyle name="60% - 强调文字颜色 1 3 5 3 2" xfId="12568"/>
    <cellStyle name="60% - 强调文字颜色 1 3 5 3 3" xfId="12572"/>
    <cellStyle name="60% - 强调文字颜色 1 3 5 4" xfId="7147"/>
    <cellStyle name="60% - 强调文字颜色 1 3 5 5" xfId="219"/>
    <cellStyle name="60% - 强调文字颜色 1 3 6" xfId="21871"/>
    <cellStyle name="60% - 强调文字颜色 1 3 6 2" xfId="21874"/>
    <cellStyle name="60% - 强调文字颜色 1 3 6 2 2" xfId="12606"/>
    <cellStyle name="60% - 强调文字颜色 1 3 6 2 3" xfId="12610"/>
    <cellStyle name="60% - 强调文字颜色 1 3 6 3" xfId="21876"/>
    <cellStyle name="60% - 强调文字颜色 1 3 6 4" xfId="21878"/>
    <cellStyle name="60% - 强调文字颜色 1 3 7" xfId="21879"/>
    <cellStyle name="60% - 强调文字颜色 1 3 7 2" xfId="19853"/>
    <cellStyle name="60% - 强调文字颜色 1 3 7 2 2" xfId="21880"/>
    <cellStyle name="60% - 强调文字颜色 1 3 7 2 3" xfId="9694"/>
    <cellStyle name="60% - 强调文字颜色 1 3 7 3" xfId="21882"/>
    <cellStyle name="60% - 强调文字颜色 1 3 7 4" xfId="21883"/>
    <cellStyle name="60% - 强调文字颜色 1 3 8" xfId="21884"/>
    <cellStyle name="60% - 强调文字颜色 1 3 8 2" xfId="21885"/>
    <cellStyle name="60% - 强调文字颜色 1 3 8 2 2" xfId="21886"/>
    <cellStyle name="60% - 强调文字颜色 1 3 8 2 3" xfId="21890"/>
    <cellStyle name="60% - 强调文字颜色 1 3 8 3" xfId="21891"/>
    <cellStyle name="60% - 强调文字颜色 1 3 8 4" xfId="21892"/>
    <cellStyle name="60% - 强调文字颜色 1 3 9" xfId="21893"/>
    <cellStyle name="60% - 强调文字颜色 1 3 9 2" xfId="21894"/>
    <cellStyle name="60% - 强调文字颜色 1 3 9 2 2" xfId="21895"/>
    <cellStyle name="60% - 强调文字颜色 1 3 9 2 3" xfId="21897"/>
    <cellStyle name="60% - 强调文字颜色 1 3 9 3" xfId="17242"/>
    <cellStyle name="60% - 强调文字颜色 1 3 9 4" xfId="17244"/>
    <cellStyle name="60% - 强调文字颜色 1 3_11" xfId="21898"/>
    <cellStyle name="60% - 强调文字颜色 1 4" xfId="18149"/>
    <cellStyle name="60% - 强调文字颜色 1 4 10" xfId="21900"/>
    <cellStyle name="60% - 强调文字颜色 1 4 2" xfId="1719"/>
    <cellStyle name="60% - 强调文字颜色 1 4 2 2" xfId="8684"/>
    <cellStyle name="60% - 强调文字颜色 1 4 2 2 2" xfId="8688"/>
    <cellStyle name="60% - 强调文字颜色 1 4 2 2 2 2" xfId="8692"/>
    <cellStyle name="60% - 强调文字颜色 1 4 2 2 2 3" xfId="8699"/>
    <cellStyle name="60% - 强调文字颜色 1 4 2 2 3" xfId="8700"/>
    <cellStyle name="60% - 强调文字颜色 1 4 2 2 4" xfId="8707"/>
    <cellStyle name="60% - 强调文字颜色 1 4 2 3" xfId="8711"/>
    <cellStyle name="60% - 强调文字颜色 1 4 2 3 2" xfId="8714"/>
    <cellStyle name="60% - 强调文字颜色 1 4 2 3 2 2" xfId="8717"/>
    <cellStyle name="60% - 强调文字颜色 1 4 2 3 2 3" xfId="8719"/>
    <cellStyle name="60% - 强调文字颜色 1 4 2 3 3" xfId="8721"/>
    <cellStyle name="60% - 强调文字颜色 1 4 2 3 4" xfId="8723"/>
    <cellStyle name="60% - 强调文字颜色 1 4 2 4" xfId="8725"/>
    <cellStyle name="60% - 强调文字颜色 1 4 2 4 2" xfId="8728"/>
    <cellStyle name="60% - 强调文字颜色 1 4 2 4 3" xfId="8733"/>
    <cellStyle name="60% - 强调文字颜色 1 4 2 5" xfId="921"/>
    <cellStyle name="60% - 强调文字颜色 1 4 2 6" xfId="930"/>
    <cellStyle name="60% - 强调文字颜色 1 4 3" xfId="18151"/>
    <cellStyle name="60% - 强调文字颜色 1 4 3 2" xfId="8752"/>
    <cellStyle name="60% - 强调文字颜色 1 4 3 2 2" xfId="8754"/>
    <cellStyle name="60% - 强调文字颜色 1 4 3 2 3" xfId="8757"/>
    <cellStyle name="60% - 强调文字颜色 1 4 3 3" xfId="8760"/>
    <cellStyle name="60% - 强调文字颜色 1 4 3 4" xfId="8764"/>
    <cellStyle name="60% - 强调文字颜色 1 4 4" xfId="18153"/>
    <cellStyle name="60% - 强调文字颜色 1 4 4 2" xfId="8780"/>
    <cellStyle name="60% - 强调文字颜色 1 4 4 2 2" xfId="8783"/>
    <cellStyle name="60% - 强调文字颜色 1 4 4 2 3" xfId="8786"/>
    <cellStyle name="60% - 强调文字颜色 1 4 4 3" xfId="8788"/>
    <cellStyle name="60% - 强调文字颜色 1 4 4 4" xfId="8790"/>
    <cellStyle name="60% - 强调文字颜色 1 4 5" xfId="21901"/>
    <cellStyle name="60% - 强调文字颜色 1 4 5 2" xfId="8808"/>
    <cellStyle name="60% - 强调文字颜色 1 4 5 2 2" xfId="8811"/>
    <cellStyle name="60% - 强调文字颜色 1 4 5 2 3" xfId="8814"/>
    <cellStyle name="60% - 强调文字颜色 1 4 5 3" xfId="8817"/>
    <cellStyle name="60% - 强调文字颜色 1 4 5 4" xfId="8819"/>
    <cellStyle name="60% - 强调文字颜色 1 4 6" xfId="21903"/>
    <cellStyle name="60% - 强调文字颜色 1 4 6 2" xfId="21906"/>
    <cellStyle name="60% - 强调文字颜色 1 4 6 2 2" xfId="17233"/>
    <cellStyle name="60% - 强调文字颜色 1 4 6 2 3" xfId="17236"/>
    <cellStyle name="60% - 强调文字颜色 1 4 6 3" xfId="21908"/>
    <cellStyle name="60% - 强调文字颜色 1 4 6 4" xfId="21909"/>
    <cellStyle name="60% - 强调文字颜色 1 4 7" xfId="21910"/>
    <cellStyle name="60% - 强调文字颜色 1 4 7 2" xfId="21912"/>
    <cellStyle name="60% - 强调文字颜色 1 4 7 2 2" xfId="17361"/>
    <cellStyle name="60% - 强调文字颜色 1 4 7 2 3" xfId="17365"/>
    <cellStyle name="60% - 强调文字颜色 1 4 7 3" xfId="21913"/>
    <cellStyle name="60% - 强调文字颜色 1 4 7 4" xfId="21914"/>
    <cellStyle name="60% - 强调文字颜色 1 4 8" xfId="21915"/>
    <cellStyle name="60% - 强调文字颜色 1 4 8 2" xfId="21916"/>
    <cellStyle name="60% - 强调文字颜色 1 4 8 3" xfId="21917"/>
    <cellStyle name="60% - 强调文字颜色 1 4 9" xfId="21918"/>
    <cellStyle name="60% - 强调文字颜色 1 5" xfId="18156"/>
    <cellStyle name="60% - 强调文字颜色 1 5 2" xfId="18160"/>
    <cellStyle name="60% - 强调文字颜色 1 5 2 2" xfId="10366"/>
    <cellStyle name="60% - 强调文字颜色 1 5 2 2 2" xfId="10368"/>
    <cellStyle name="60% - 强调文字颜色 1 5 2 2 3" xfId="10374"/>
    <cellStyle name="60% - 强调文字颜色 1 5 2 3" xfId="10381"/>
    <cellStyle name="60% - 强调文字颜色 1 5 2 4" xfId="10390"/>
    <cellStyle name="60% - 强调文字颜色 1 5 3" xfId="18164"/>
    <cellStyle name="60% - 强调文字颜色 1 5 3 2" xfId="10429"/>
    <cellStyle name="60% - 强调文字颜色 1 5 3 2 2" xfId="10430"/>
    <cellStyle name="60% - 强调文字颜色 1 5 3 2 3" xfId="10435"/>
    <cellStyle name="60% - 强调文字颜色 1 5 3 3" xfId="10441"/>
    <cellStyle name="60% - 强调文字颜色 1 5 3 4" xfId="10445"/>
    <cellStyle name="60% - 强调文字颜色 1 5 4" xfId="21920"/>
    <cellStyle name="60% - 强调文字颜色 1 5 4 2" xfId="10460"/>
    <cellStyle name="60% - 强调文字颜色 1 5 4 2 2" xfId="10463"/>
    <cellStyle name="60% - 强调文字颜色 1 5 4 2 3" xfId="10466"/>
    <cellStyle name="60% - 强调文字颜色 1 5 4 3" xfId="10468"/>
    <cellStyle name="60% - 强调文字颜色 1 5 4 4" xfId="10470"/>
    <cellStyle name="60% - 强调文字颜色 1 5 5" xfId="21923"/>
    <cellStyle name="60% - 强调文字颜色 1 5 5 2" xfId="10480"/>
    <cellStyle name="60% - 强调文字颜色 1 5 5 2 2" xfId="10482"/>
    <cellStyle name="60% - 强调文字颜色 1 5 5 2 3" xfId="10486"/>
    <cellStyle name="60% - 强调文字颜色 1 5 5 3" xfId="10488"/>
    <cellStyle name="60% - 强调文字颜色 1 5 5 4" xfId="10490"/>
    <cellStyle name="60% - 强调文字颜色 1 5 6" xfId="21926"/>
    <cellStyle name="60% - 强调文字颜色 1 5 6 2" xfId="21927"/>
    <cellStyle name="60% - 强调文字颜色 1 5 6 3" xfId="21930"/>
    <cellStyle name="60% - 强调文字颜色 1 5 7" xfId="21932"/>
    <cellStyle name="60% - 强调文字颜色 1 5 8" xfId="21934"/>
    <cellStyle name="60% - 强调文字颜色 1 6" xfId="18166"/>
    <cellStyle name="60% - 强调文字颜色 1 6 2" xfId="21935"/>
    <cellStyle name="60% - 强调文字颜色 1 6 2 2" xfId="12087"/>
    <cellStyle name="60% - 强调文字颜色 1 6 2 2 2" xfId="12089"/>
    <cellStyle name="60% - 强调文字颜色 1 6 2 2 3" xfId="12100"/>
    <cellStyle name="60% - 强调文字颜色 1 6 2 3" xfId="12107"/>
    <cellStyle name="60% - 强调文字颜色 1 6 2 4" xfId="12116"/>
    <cellStyle name="60% - 强调文字颜色 1 6 3" xfId="21937"/>
    <cellStyle name="60% - 强调文字颜色 1 6 3 2" xfId="12152"/>
    <cellStyle name="60% - 强调文字颜色 1 6 3 2 2" xfId="12155"/>
    <cellStyle name="60% - 强调文字颜色 1 6 3 2 3" xfId="12165"/>
    <cellStyle name="60% - 强调文字颜色 1 6 3 3" xfId="12171"/>
    <cellStyle name="60% - 强调文字颜色 1 6 3 4" xfId="12180"/>
    <cellStyle name="60% - 强调文字颜色 1 6 4" xfId="21939"/>
    <cellStyle name="60% - 强调文字颜色 1 6 4 2" xfId="12199"/>
    <cellStyle name="60% - 强调文字颜色 1 6 4 3" xfId="12205"/>
    <cellStyle name="60% - 强调文字颜色 1 6 5" xfId="21940"/>
    <cellStyle name="60% - 强调文字颜色 1 6 6" xfId="21941"/>
    <cellStyle name="60% - 强调文字颜色 1 7" xfId="18168"/>
    <cellStyle name="60% - 强调文字颜色 1 7 2" xfId="21942"/>
    <cellStyle name="60% - 强调文字颜色 1 7 2 2" xfId="21944"/>
    <cellStyle name="60% - 强调文字颜色 1 7 2 2 2" xfId="21947"/>
    <cellStyle name="60% - 强调文字颜色 1 7 2 2 3" xfId="21948"/>
    <cellStyle name="60% - 强调文字颜色 1 7 2 3" xfId="21949"/>
    <cellStyle name="60% - 强调文字颜色 1 7 2 4" xfId="21952"/>
    <cellStyle name="60% - 强调文字颜色 1 7 3" xfId="21953"/>
    <cellStyle name="60% - 强调文字颜色 1 7 3 2" xfId="16831"/>
    <cellStyle name="60% - 强调文字颜色 1 7 3 3" xfId="16840"/>
    <cellStyle name="60% - 强调文字颜色 1 7 4" xfId="21954"/>
    <cellStyle name="60% - 强调文字颜色 1 7 5" xfId="21955"/>
    <cellStyle name="60% - 强调文字颜色 1 8" xfId="16802"/>
    <cellStyle name="60% - 强调文字颜色 1 8 2" xfId="21956"/>
    <cellStyle name="60% - 强调文字颜色 1 8 2 2" xfId="21957"/>
    <cellStyle name="60% - 强调文字颜色 1 8 2 2 2" xfId="21959"/>
    <cellStyle name="60% - 强调文字颜色 1 8 2 2 3" xfId="21961"/>
    <cellStyle name="60% - 强调文字颜色 1 8 2 3" xfId="21962"/>
    <cellStyle name="60% - 强调文字颜色 1 8 2 4" xfId="21965"/>
    <cellStyle name="60% - 强调文字颜色 1 8 3" xfId="21967"/>
    <cellStyle name="60% - 强调文字颜色 1 8 3 2" xfId="16872"/>
    <cellStyle name="60% - 强调文字颜色 1 8 3 3" xfId="16876"/>
    <cellStyle name="60% - 强调文字颜色 1 8 4" xfId="21969"/>
    <cellStyle name="60% - 强调文字颜色 1 8 5" xfId="21971"/>
    <cellStyle name="60% - 强调文字颜色 1 9" xfId="16804"/>
    <cellStyle name="60% - 强调文字颜色 1 9 2" xfId="21972"/>
    <cellStyle name="60% - 强调文字颜色 1 9 2 2" xfId="21973"/>
    <cellStyle name="60% - 强调文字颜色 1 9 2 2 2" xfId="17082"/>
    <cellStyle name="60% - 强调文字颜色 1 9 2 2 3" xfId="21975"/>
    <cellStyle name="60% - 强调文字颜色 1 9 2 3" xfId="21976"/>
    <cellStyle name="60% - 强调文字颜色 1 9 2 4" xfId="21979"/>
    <cellStyle name="60% - 强调文字颜色 1 9 3" xfId="21980"/>
    <cellStyle name="60% - 强调文字颜色 1 9 3 2" xfId="16895"/>
    <cellStyle name="60% - 强调文字颜色 1 9 3 3" xfId="21981"/>
    <cellStyle name="60% - 强调文字颜色 1 9 4" xfId="21982"/>
    <cellStyle name="60% - 强调文字颜色 1 9 5" xfId="21983"/>
    <cellStyle name="60% - 强调文字颜色 2 10" xfId="19224"/>
    <cellStyle name="60% - 强调文字颜色 2 10 2" xfId="21984"/>
    <cellStyle name="60% - 强调文字颜色 2 10 2 2" xfId="21986"/>
    <cellStyle name="60% - 强调文字颜色 2 10 2 3" xfId="21988"/>
    <cellStyle name="60% - 强调文字颜色 2 10 3" xfId="21989"/>
    <cellStyle name="60% - 强调文字颜色 2 10 4" xfId="21991"/>
    <cellStyle name="60% - 强调文字颜色 2 11" xfId="12412"/>
    <cellStyle name="60% - 强调文字颜色 2 11 2" xfId="12415"/>
    <cellStyle name="60% - 强调文字颜色 2 11 2 2" xfId="21993"/>
    <cellStyle name="60% - 强调文字颜色 2 11 2 3" xfId="21994"/>
    <cellStyle name="60% - 强调文字颜色 2 11 3" xfId="12417"/>
    <cellStyle name="60% - 强调文字颜色 2 11 4" xfId="21995"/>
    <cellStyle name="60% - 强调文字颜色 2 12" xfId="12419"/>
    <cellStyle name="60% - 强调文字颜色 2 12 2" xfId="21787"/>
    <cellStyle name="60% - 强调文字颜色 2 12 2 2" xfId="21996"/>
    <cellStyle name="60% - 强调文字颜色 2 12 2 3" xfId="21997"/>
    <cellStyle name="60% - 强调文字颜色 2 12 3" xfId="21790"/>
    <cellStyle name="60% - 强调文字颜色 2 12 4" xfId="21999"/>
    <cellStyle name="60% - 强调文字颜色 2 13" xfId="12423"/>
    <cellStyle name="60% - 强调文字颜色 2 13 2" xfId="22001"/>
    <cellStyle name="60% - 强调文字颜色 2 13 3" xfId="22003"/>
    <cellStyle name="60% - 强调文字颜色 2 14" xfId="21793"/>
    <cellStyle name="60% - 强调文字颜色 2 15" xfId="22004"/>
    <cellStyle name="60% - 强调文字颜色 2 16" xfId="35654"/>
    <cellStyle name="60% - 强调文字颜色 2 2" xfId="416"/>
    <cellStyle name="60% - 强调文字颜色 2 2 10" xfId="22005"/>
    <cellStyle name="60% - 强调文字颜色 2 2 10 2" xfId="22006"/>
    <cellStyle name="60% - 强调文字颜色 2 2 10 2 2" xfId="22008"/>
    <cellStyle name="60% - 强调文字颜色 2 2 10 2 3" xfId="17616"/>
    <cellStyle name="60% - 强调文字颜色 2 2 10 3" xfId="22009"/>
    <cellStyle name="60% - 强调文字颜色 2 2 10 4" xfId="22010"/>
    <cellStyle name="60% - 强调文字颜色 2 2 11" xfId="22011"/>
    <cellStyle name="60% - 强调文字颜色 2 2 11 2" xfId="22012"/>
    <cellStyle name="60% - 强调文字颜色 2 2 11 2 2" xfId="22013"/>
    <cellStyle name="60% - 强调文字颜色 2 2 11 2 3" xfId="22014"/>
    <cellStyle name="60% - 强调文字颜色 2 2 11 3" xfId="22015"/>
    <cellStyle name="60% - 强调文字颜色 2 2 11 4" xfId="22017"/>
    <cellStyle name="60% - 强调文字颜色 2 2 12" xfId="22018"/>
    <cellStyle name="60% - 强调文字颜色 2 2 12 2" xfId="22020"/>
    <cellStyle name="60% - 强调文字颜色 2 2 12 3" xfId="22021"/>
    <cellStyle name="60% - 强调文字颜色 2 2 13" xfId="22024"/>
    <cellStyle name="60% - 强调文字颜色 2 2 14" xfId="22026"/>
    <cellStyle name="60% - 强调文字颜色 2 2 2" xfId="6971"/>
    <cellStyle name="60% - 强调文字颜色 2 2 2 10" xfId="21775"/>
    <cellStyle name="60% - 强调文字颜色 2 2 2 2" xfId="22027"/>
    <cellStyle name="60% - 强调文字颜色 2 2 2 2 2" xfId="22028"/>
    <cellStyle name="60% - 强调文字颜色 2 2 2 2 2 2" xfId="22029"/>
    <cellStyle name="60% - 强调文字颜色 2 2 2 2 2 2 2" xfId="15007"/>
    <cellStyle name="60% - 强调文字颜色 2 2 2 2 2 2 3" xfId="15009"/>
    <cellStyle name="60% - 强调文字颜色 2 2 2 2 2 3" xfId="22031"/>
    <cellStyle name="60% - 强调文字颜色 2 2 2 2 2 4" xfId="22034"/>
    <cellStyle name="60% - 强调文字颜色 2 2 2 2 3" xfId="22035"/>
    <cellStyle name="60% - 强调文字颜色 2 2 2 2 3 2" xfId="22036"/>
    <cellStyle name="60% - 强调文字颜色 2 2 2 2 3 2 2" xfId="15058"/>
    <cellStyle name="60% - 强调文字颜色 2 2 2 2 3 2 3" xfId="15060"/>
    <cellStyle name="60% - 强调文字颜色 2 2 2 2 3 3" xfId="22038"/>
    <cellStyle name="60% - 强调文字颜色 2 2 2 2 3 4" xfId="22041"/>
    <cellStyle name="60% - 强调文字颜色 2 2 2 2 4" xfId="22042"/>
    <cellStyle name="60% - 强调文字颜色 2 2 2 2 4 2" xfId="22043"/>
    <cellStyle name="60% - 强调文字颜色 2 2 2 2 4 3" xfId="22045"/>
    <cellStyle name="60% - 强调文字颜色 2 2 2 2 5" xfId="22046"/>
    <cellStyle name="60% - 强调文字颜色 2 2 2 2 6" xfId="22047"/>
    <cellStyle name="60% - 强调文字颜色 2 2 2 3" xfId="22048"/>
    <cellStyle name="60% - 强调文字颜色 2 2 2 3 2" xfId="22049"/>
    <cellStyle name="60% - 强调文字颜色 2 2 2 3 2 2" xfId="22050"/>
    <cellStyle name="60% - 强调文字颜色 2 2 2 3 2 3" xfId="22052"/>
    <cellStyle name="60% - 强调文字颜色 2 2 2 3 3" xfId="22053"/>
    <cellStyle name="60% - 强调文字颜色 2 2 2 3 4" xfId="22054"/>
    <cellStyle name="60% - 强调文字颜色 2 2 2 4" xfId="22055"/>
    <cellStyle name="60% - 强调文字颜色 2 2 2 4 2" xfId="22056"/>
    <cellStyle name="60% - 强调文字颜色 2 2 2 4 2 2" xfId="22058"/>
    <cellStyle name="60% - 强调文字颜色 2 2 2 4 2 3" xfId="22060"/>
    <cellStyle name="60% - 强调文字颜色 2 2 2 4 3" xfId="22062"/>
    <cellStyle name="60% - 强调文字颜色 2 2 2 4 4" xfId="22064"/>
    <cellStyle name="60% - 强调文字颜色 2 2 2 5" xfId="1162"/>
    <cellStyle name="60% - 强调文字颜色 2 2 2 5 2" xfId="579"/>
    <cellStyle name="60% - 强调文字颜色 2 2 2 5 2 2" xfId="18277"/>
    <cellStyle name="60% - 强调文字颜色 2 2 2 5 2 3" xfId="18279"/>
    <cellStyle name="60% - 强调文字颜色 2 2 2 5 3" xfId="595"/>
    <cellStyle name="60% - 强调文字颜色 2 2 2 5 4" xfId="22065"/>
    <cellStyle name="60% - 强调文字颜色 2 2 2 6" xfId="1164"/>
    <cellStyle name="60% - 强调文字颜色 2 2 2 6 2" xfId="22066"/>
    <cellStyle name="60% - 强调文字颜色 2 2 2 6 2 2" xfId="18313"/>
    <cellStyle name="60% - 强调文字颜色 2 2 2 6 2 3" xfId="22067"/>
    <cellStyle name="60% - 强调文字颜色 2 2 2 6 3" xfId="22069"/>
    <cellStyle name="60% - 强调文字颜色 2 2 2 6 4" xfId="22070"/>
    <cellStyle name="60% - 强调文字颜色 2 2 2 7" xfId="284"/>
    <cellStyle name="60% - 强调文字颜色 2 2 2 7 2" xfId="22071"/>
    <cellStyle name="60% - 强调文字颜色 2 2 2 7 2 2" xfId="22072"/>
    <cellStyle name="60% - 强调文字颜色 2 2 2 7 2 3" xfId="7694"/>
    <cellStyle name="60% - 强调文字颜色 2 2 2 7 3" xfId="22074"/>
    <cellStyle name="60% - 强调文字颜色 2 2 2 7 4" xfId="22075"/>
    <cellStyle name="60% - 强调文字颜色 2 2 2 8" xfId="22077"/>
    <cellStyle name="60% - 强调文字颜色 2 2 2 8 2" xfId="22080"/>
    <cellStyle name="60% - 强调文字颜色 2 2 2 8 3" xfId="22083"/>
    <cellStyle name="60% - 强调文字颜色 2 2 2 9" xfId="22084"/>
    <cellStyle name="60% - 强调文字颜色 2 2 3" xfId="6974"/>
    <cellStyle name="60% - 强调文字颜色 2 2 3 10" xfId="10067"/>
    <cellStyle name="60% - 强调文字颜色 2 2 3 2" xfId="22087"/>
    <cellStyle name="60% - 强调文字颜色 2 2 3 2 2" xfId="22089"/>
    <cellStyle name="60% - 强调文字颜色 2 2 3 2 2 2" xfId="13678"/>
    <cellStyle name="60% - 强调文字颜色 2 2 3 2 2 2 2" xfId="15332"/>
    <cellStyle name="60% - 强调文字颜色 2 2 3 2 2 2 3" xfId="22092"/>
    <cellStyle name="60% - 强调文字颜色 2 2 3 2 2 3" xfId="13682"/>
    <cellStyle name="60% - 强调文字颜色 2 2 3 2 2 4" xfId="22095"/>
    <cellStyle name="60% - 强调文字颜色 2 2 3 2 3" xfId="22097"/>
    <cellStyle name="60% - 强调文字颜色 2 2 3 2 3 2" xfId="2940"/>
    <cellStyle name="60% - 强调文字颜色 2 2 3 2 3 2 2" xfId="2944"/>
    <cellStyle name="60% - 强调文字颜色 2 2 3 2 3 2 3" xfId="2948"/>
    <cellStyle name="60% - 强调文字颜色 2 2 3 2 3 3" xfId="2953"/>
    <cellStyle name="60% - 强调文字颜色 2 2 3 2 3 4" xfId="2958"/>
    <cellStyle name="60% - 强调文字颜色 2 2 3 2 4" xfId="22099"/>
    <cellStyle name="60% - 强调文字颜色 2 2 3 2 4 2" xfId="13692"/>
    <cellStyle name="60% - 强调文字颜色 2 2 3 2 4 2 2" xfId="22103"/>
    <cellStyle name="60% - 强调文字颜色 2 2 3 2 4 2 3" xfId="22106"/>
    <cellStyle name="60% - 强调文字颜色 2 2 3 2 4 3" xfId="22109"/>
    <cellStyle name="60% - 强调文字颜色 2 2 3 2 4 4" xfId="22113"/>
    <cellStyle name="60% - 强调文字颜色 2 2 3 2 5" xfId="22115"/>
    <cellStyle name="60% - 强调文字颜色 2 2 3 2 5 2" xfId="22119"/>
    <cellStyle name="60% - 强调文字颜色 2 2 3 2 5 3" xfId="22123"/>
    <cellStyle name="60% - 强调文字颜色 2 2 3 2 6" xfId="22125"/>
    <cellStyle name="60% - 强调文字颜色 2 2 3 2 7" xfId="22127"/>
    <cellStyle name="60% - 强调文字颜色 2 2 3 3" xfId="22129"/>
    <cellStyle name="60% - 强调文字颜色 2 2 3 3 2" xfId="22131"/>
    <cellStyle name="60% - 强调文字颜色 2 2 3 3 2 2" xfId="22134"/>
    <cellStyle name="60% - 强调文字颜色 2 2 3 3 2 3" xfId="22138"/>
    <cellStyle name="60% - 强调文字颜色 2 2 3 3 3" xfId="22140"/>
    <cellStyle name="60% - 强调文字颜色 2 2 3 3 4" xfId="15229"/>
    <cellStyle name="60% - 强调文字颜色 2 2 3 4" xfId="22143"/>
    <cellStyle name="60% - 强调文字颜色 2 2 3 4 2" xfId="22145"/>
    <cellStyle name="60% - 强调文字颜色 2 2 3 4 2 2" xfId="22147"/>
    <cellStyle name="60% - 强调文字颜色 2 2 3 4 2 3" xfId="22150"/>
    <cellStyle name="60% - 强调文字颜色 2 2 3 4 3" xfId="22153"/>
    <cellStyle name="60% - 强调文字颜色 2 2 3 4 4" xfId="22155"/>
    <cellStyle name="60% - 强调文字颜色 2 2 3 5" xfId="1024"/>
    <cellStyle name="60% - 强调文字颜色 2 2 3 5 2" xfId="22157"/>
    <cellStyle name="60% - 强调文字颜色 2 2 3 5 2 2" xfId="18360"/>
    <cellStyle name="60% - 强调文字颜色 2 2 3 5 2 3" xfId="18363"/>
    <cellStyle name="60% - 强调文字颜色 2 2 3 5 3" xfId="22160"/>
    <cellStyle name="60% - 强调文字颜色 2 2 3 5 4" xfId="22162"/>
    <cellStyle name="60% - 强调文字颜色 2 2 3 6" xfId="1029"/>
    <cellStyle name="60% - 强调文字颜色 2 2 3 6 2" xfId="22164"/>
    <cellStyle name="60% - 强调文字颜色 2 2 3 6 2 2" xfId="18379"/>
    <cellStyle name="60% - 强调文字颜色 2 2 3 6 2 3" xfId="22166"/>
    <cellStyle name="60% - 强调文字颜色 2 2 3 6 3" xfId="22169"/>
    <cellStyle name="60% - 强调文字颜色 2 2 3 6 4" xfId="22172"/>
    <cellStyle name="60% - 强调文字颜色 2 2 3 7" xfId="22174"/>
    <cellStyle name="60% - 强调文字颜色 2 2 3 7 2" xfId="22176"/>
    <cellStyle name="60% - 强调文字颜色 2 2 3 7 2 2" xfId="22178"/>
    <cellStyle name="60% - 强调文字颜色 2 2 3 7 2 3" xfId="22180"/>
    <cellStyle name="60% - 强调文字颜色 2 2 3 7 3" xfId="22182"/>
    <cellStyle name="60% - 强调文字颜色 2 2 3 7 4" xfId="22184"/>
    <cellStyle name="60% - 强调文字颜色 2 2 3 8" xfId="22186"/>
    <cellStyle name="60% - 强调文字颜色 2 2 3 8 2" xfId="22188"/>
    <cellStyle name="60% - 强调文字颜色 2 2 3 8 3" xfId="22189"/>
    <cellStyle name="60% - 强调文字颜色 2 2 3 9" xfId="22191"/>
    <cellStyle name="60% - 强调文字颜色 2 2 4" xfId="22194"/>
    <cellStyle name="60% - 强调文字颜色 2 2 4 2" xfId="22196"/>
    <cellStyle name="60% - 强调文字颜色 2 2 4 2 2" xfId="12982"/>
    <cellStyle name="60% - 强调文字颜色 2 2 4 2 2 2" xfId="13763"/>
    <cellStyle name="60% - 强调文字颜色 2 2 4 2 2 2 2" xfId="22198"/>
    <cellStyle name="60% - 强调文字颜色 2 2 4 2 2 2 3" xfId="22200"/>
    <cellStyle name="60% - 强调文字颜色 2 2 4 2 2 3" xfId="22201"/>
    <cellStyle name="60% - 强调文字颜色 2 2 4 2 2 4" xfId="22204"/>
    <cellStyle name="60% - 强调文字颜色 2 2 4 2 3" xfId="12985"/>
    <cellStyle name="60% - 强调文字颜色 2 2 4 2 3 2" xfId="11336"/>
    <cellStyle name="60% - 强调文字颜色 2 2 4 2 3 3" xfId="11343"/>
    <cellStyle name="60% - 强调文字颜色 2 2 4 2 4" xfId="22208"/>
    <cellStyle name="60% - 强调文字颜色 2 2 4 2 5" xfId="16650"/>
    <cellStyle name="60% - 强调文字颜色 2 2 4 3" xfId="22210"/>
    <cellStyle name="60% - 强调文字颜色 2 2 4 3 2" xfId="12999"/>
    <cellStyle name="60% - 强调文字颜色 2 2 4 3 2 2" xfId="22213"/>
    <cellStyle name="60% - 强调文字颜色 2 2 4 3 2 3" xfId="22216"/>
    <cellStyle name="60% - 强调文字颜色 2 2 4 3 3" xfId="13003"/>
    <cellStyle name="60% - 强调文字颜色 2 2 4 3 4" xfId="15241"/>
    <cellStyle name="60% - 强调文字颜色 2 2 4 4" xfId="22218"/>
    <cellStyle name="60% - 强调文字颜色 2 2 4 4 2" xfId="13017"/>
    <cellStyle name="60% - 强调文字颜色 2 2 4 4 2 2" xfId="22221"/>
    <cellStyle name="60% - 强调文字颜色 2 2 4 4 2 3" xfId="22224"/>
    <cellStyle name="60% - 强调文字颜色 2 2 4 4 3" xfId="13022"/>
    <cellStyle name="60% - 强调文字颜色 2 2 4 4 4" xfId="22228"/>
    <cellStyle name="60% - 强调文字颜色 2 2 4 5" xfId="22230"/>
    <cellStyle name="60% - 强调文字颜色 2 2 4 5 2" xfId="13030"/>
    <cellStyle name="60% - 强调文字颜色 2 2 4 5 2 2" xfId="7534"/>
    <cellStyle name="60% - 强调文字颜色 2 2 4 5 2 3" xfId="22232"/>
    <cellStyle name="60% - 强调文字颜色 2 2 4 5 3" xfId="13035"/>
    <cellStyle name="60% - 强调文字颜色 2 2 4 5 4" xfId="22235"/>
    <cellStyle name="60% - 强调文字颜色 2 2 4 6" xfId="22237"/>
    <cellStyle name="60% - 强调文字颜色 2 2 4 6 2" xfId="13042"/>
    <cellStyle name="60% - 强调文字颜色 2 2 4 6 3" xfId="22239"/>
    <cellStyle name="60% - 强调文字颜色 2 2 4 7" xfId="22241"/>
    <cellStyle name="60% - 强调文字颜色 2 2 4 8" xfId="22242"/>
    <cellStyle name="60% - 强调文字颜色 2 2 5" xfId="22244"/>
    <cellStyle name="60% - 强调文字颜色 2 2 5 2" xfId="22246"/>
    <cellStyle name="60% - 强调文字颜色 2 2 5 2 2" xfId="13083"/>
    <cellStyle name="60% - 强调文字颜色 2 2 5 2 2 2" xfId="22248"/>
    <cellStyle name="60% - 强调文字颜色 2 2 5 2 2 3" xfId="22249"/>
    <cellStyle name="60% - 强调文字颜色 2 2 5 2 3" xfId="13087"/>
    <cellStyle name="60% - 强调文字颜色 2 2 5 2 4" xfId="22253"/>
    <cellStyle name="60% - 强调文字颜色 2 2 5 3" xfId="22255"/>
    <cellStyle name="60% - 强调文字颜色 2 2 5 3 2" xfId="13101"/>
    <cellStyle name="60% - 强调文字颜色 2 2 5 3 2 2" xfId="14060"/>
    <cellStyle name="60% - 强调文字颜色 2 2 5 3 2 3" xfId="22257"/>
    <cellStyle name="60% - 强调文字颜色 2 2 5 3 3" xfId="13106"/>
    <cellStyle name="60% - 强调文字颜色 2 2 5 3 4" xfId="15255"/>
    <cellStyle name="60% - 强调文字颜色 2 2 5 4" xfId="22259"/>
    <cellStyle name="60% - 强调文字颜色 2 2 5 4 2" xfId="13113"/>
    <cellStyle name="60% - 强调文字颜色 2 2 5 4 3" xfId="22264"/>
    <cellStyle name="60% - 强调文字颜色 2 2 5 5" xfId="22266"/>
    <cellStyle name="60% - 强调文字颜色 2 2 5 6" xfId="22268"/>
    <cellStyle name="60% - 强调文字颜色 2 2 6" xfId="22269"/>
    <cellStyle name="60% - 强调文字颜色 2 2 6 2" xfId="22274"/>
    <cellStyle name="60% - 强调文字颜色 2 2 6 2 2" xfId="13129"/>
    <cellStyle name="60% - 强调文字颜色 2 2 6 2 2 2" xfId="22276"/>
    <cellStyle name="60% - 强调文字颜色 2 2 6 2 2 3" xfId="22279"/>
    <cellStyle name="60% - 强调文字颜色 2 2 6 2 3" xfId="22282"/>
    <cellStyle name="60% - 强调文字颜色 2 2 6 2 4" xfId="22285"/>
    <cellStyle name="60% - 强调文字颜色 2 2 6 3" xfId="22287"/>
    <cellStyle name="60% - 强调文字颜色 2 2 6 3 2" xfId="22289"/>
    <cellStyle name="60% - 强调文字颜色 2 2 6 3 3" xfId="22291"/>
    <cellStyle name="60% - 强调文字颜色 2 2 6 4" xfId="22294"/>
    <cellStyle name="60% - 强调文字颜色 2 2 6 5" xfId="22298"/>
    <cellStyle name="60% - 强调文字颜色 2 2 7" xfId="22299"/>
    <cellStyle name="60% - 强调文字颜色 2 2 7 2" xfId="22301"/>
    <cellStyle name="60% - 强调文字颜色 2 2 7 2 2" xfId="17013"/>
    <cellStyle name="60% - 强调文字颜色 2 2 7 2 3" xfId="9779"/>
    <cellStyle name="60% - 强调文字颜色 2 2 7 3" xfId="22303"/>
    <cellStyle name="60% - 强调文字颜色 2 2 7 4" xfId="1661"/>
    <cellStyle name="60% - 强调文字颜色 2 2 8" xfId="22304"/>
    <cellStyle name="60% - 强调文字颜色 2 2 8 2" xfId="22306"/>
    <cellStyle name="60% - 强调文字颜色 2 2 8 2 2" xfId="17026"/>
    <cellStyle name="60% - 强调文字颜色 2 2 8 2 3" xfId="22309"/>
    <cellStyle name="60% - 强调文字颜色 2 2 8 3" xfId="22311"/>
    <cellStyle name="60% - 强调文字颜色 2 2 8 4" xfId="22312"/>
    <cellStyle name="60% - 强调文字颜色 2 2 9" xfId="22315"/>
    <cellStyle name="60% - 强调文字颜色 2 2 9 2" xfId="22317"/>
    <cellStyle name="60% - 强调文字颜色 2 2 9 2 2" xfId="22318"/>
    <cellStyle name="60% - 强调文字颜色 2 2 9 2 3" xfId="22319"/>
    <cellStyle name="60% - 强调文字颜色 2 2 9 3" xfId="22321"/>
    <cellStyle name="60% - 强调文字颜色 2 2 9 4" xfId="22322"/>
    <cellStyle name="60% - 强调文字颜色 2 2_11" xfId="22323"/>
    <cellStyle name="60% - 强调文字颜色 2 3" xfId="71"/>
    <cellStyle name="60% - 强调文字颜色 2 3 10" xfId="22325"/>
    <cellStyle name="60% - 强调文字颜色 2 3 10 2" xfId="22327"/>
    <cellStyle name="60% - 强调文字颜色 2 3 10 3" xfId="22329"/>
    <cellStyle name="60% - 强调文字颜色 2 3 11" xfId="22330"/>
    <cellStyle name="60% - 强调文字颜色 2 3 12" xfId="22331"/>
    <cellStyle name="60% - 强调文字颜色 2 3 2" xfId="5246"/>
    <cellStyle name="60% - 强调文字颜色 2 3 2 2" xfId="22333"/>
    <cellStyle name="60% - 强调文字颜色 2 3 2 2 2" xfId="22334"/>
    <cellStyle name="60% - 强调文字颜色 2 3 2 2 2 2" xfId="22335"/>
    <cellStyle name="60% - 强调文字颜色 2 3 2 2 2 2 2" xfId="16495"/>
    <cellStyle name="60% - 强调文字颜色 2 3 2 2 2 2 3" xfId="16499"/>
    <cellStyle name="60% - 强调文字颜色 2 3 2 2 2 3" xfId="22337"/>
    <cellStyle name="60% - 强调文字颜色 2 3 2 2 2 4" xfId="22339"/>
    <cellStyle name="60% - 强调文字颜色 2 3 2 2 3" xfId="22341"/>
    <cellStyle name="60% - 强调文字颜色 2 3 2 2 3 2" xfId="19284"/>
    <cellStyle name="60% - 强调文字颜色 2 3 2 2 3 2 2" xfId="16567"/>
    <cellStyle name="60% - 强调文字颜色 2 3 2 2 3 2 3" xfId="16570"/>
    <cellStyle name="60% - 强调文字颜色 2 3 2 2 3 3" xfId="22342"/>
    <cellStyle name="60% - 强调文字颜色 2 3 2 2 3 4" xfId="22343"/>
    <cellStyle name="60% - 强调文字颜色 2 3 2 2 4" xfId="22345"/>
    <cellStyle name="60% - 强调文字颜色 2 3 2 2 4 2" xfId="22346"/>
    <cellStyle name="60% - 强调文字颜色 2 3 2 2 4 3" xfId="22347"/>
    <cellStyle name="60% - 强调文字颜色 2 3 2 2 5" xfId="22348"/>
    <cellStyle name="60% - 强调文字颜色 2 3 2 2 6" xfId="22350"/>
    <cellStyle name="60% - 强调文字颜色 2 3 2 3" xfId="22351"/>
    <cellStyle name="60% - 强调文字颜色 2 3 2 3 2" xfId="22353"/>
    <cellStyle name="60% - 强调文字颜色 2 3 2 3 2 2" xfId="22355"/>
    <cellStyle name="60% - 强调文字颜色 2 3 2 3 2 3" xfId="22356"/>
    <cellStyle name="60% - 强调文字颜色 2 3 2 3 3" xfId="22357"/>
    <cellStyle name="60% - 强调文字颜色 2 3 2 3 4" xfId="22359"/>
    <cellStyle name="60% - 强调文字颜色 2 3 2 4" xfId="6007"/>
    <cellStyle name="60% - 强调文字颜色 2 3 2 4 2" xfId="22360"/>
    <cellStyle name="60% - 强调文字颜色 2 3 2 4 2 2" xfId="22361"/>
    <cellStyle name="60% - 强调文字颜色 2 3 2 4 2 3" xfId="22362"/>
    <cellStyle name="60% - 强调文字颜色 2 3 2 4 3" xfId="22364"/>
    <cellStyle name="60% - 强调文字颜色 2 3 2 4 4" xfId="22366"/>
    <cellStyle name="60% - 强调文字颜色 2 3 2 5" xfId="6011"/>
    <cellStyle name="60% - 强调文字颜色 2 3 2 5 2" xfId="22367"/>
    <cellStyle name="60% - 强调文字颜色 2 3 2 5 2 2" xfId="19620"/>
    <cellStyle name="60% - 强调文字颜色 2 3 2 5 2 3" xfId="19622"/>
    <cellStyle name="60% - 强调文字颜色 2 3 2 5 3" xfId="22369"/>
    <cellStyle name="60% - 强调文字颜色 2 3 2 5 4" xfId="22370"/>
    <cellStyle name="60% - 强调文字颜色 2 3 2 6" xfId="22371"/>
    <cellStyle name="60% - 强调文字颜色 2 3 2 6 2" xfId="22372"/>
    <cellStyle name="60% - 强调文字颜色 2 3 2 6 3" xfId="22374"/>
    <cellStyle name="60% - 强调文字颜色 2 3 2 7" xfId="22375"/>
    <cellStyle name="60% - 强调文字颜色 2 3 2 8" xfId="22377"/>
    <cellStyle name="60% - 强调文字颜色 2 3 3" xfId="22378"/>
    <cellStyle name="60% - 强调文字颜色 2 3 3 2" xfId="22380"/>
    <cellStyle name="60% - 强调文字颜色 2 3 3 2 2" xfId="16103"/>
    <cellStyle name="60% - 强调文字颜色 2 3 3 2 2 2" xfId="22382"/>
    <cellStyle name="60% - 强调文字颜色 2 3 3 2 2 2 2" xfId="16838"/>
    <cellStyle name="60% - 强调文字颜色 2 3 3 2 2 2 3" xfId="22385"/>
    <cellStyle name="60% - 强调文字颜色 2 3 3 2 2 3" xfId="22388"/>
    <cellStyle name="60% - 强调文字颜色 2 3 3 2 2 4" xfId="22391"/>
    <cellStyle name="60% - 强调文字颜色 2 3 3 2 3" xfId="22394"/>
    <cellStyle name="60% - 强调文字颜色 2 3 3 2 3 2" xfId="22396"/>
    <cellStyle name="60% - 强调文字颜色 2 3 3 2 3 2 2" xfId="22398"/>
    <cellStyle name="60% - 强调文字颜色 2 3 3 2 3 2 3" xfId="22400"/>
    <cellStyle name="60% - 强调文字颜色 2 3 3 2 3 3" xfId="22402"/>
    <cellStyle name="60% - 强调文字颜色 2 3 3 2 3 4" xfId="22404"/>
    <cellStyle name="60% - 强调文字颜色 2 3 3 2 4" xfId="22408"/>
    <cellStyle name="60% - 强调文字颜色 2 3 3 2 4 2" xfId="22411"/>
    <cellStyle name="60% - 强调文字颜色 2 3 3 2 4 3" xfId="22414"/>
    <cellStyle name="60% - 强调文字颜色 2 3 3 2 5" xfId="22416"/>
    <cellStyle name="60% - 强调文字颜色 2 3 3 2 6" xfId="22418"/>
    <cellStyle name="60% - 强调文字颜色 2 3 3 3" xfId="22419"/>
    <cellStyle name="60% - 强调文字颜色 2 3 3 3 2" xfId="22422"/>
    <cellStyle name="60% - 强调文字颜色 2 3 3 3 2 2" xfId="22426"/>
    <cellStyle name="60% - 强调文字颜色 2 3 3 3 2 3" xfId="22428"/>
    <cellStyle name="60% - 强调文字颜色 2 3 3 3 3" xfId="22429"/>
    <cellStyle name="60% - 强调文字颜色 2 3 3 3 4" xfId="22434"/>
    <cellStyle name="60% - 强调文字颜色 2 3 3 4" xfId="22435"/>
    <cellStyle name="60% - 强调文字颜色 2 3 3 4 2" xfId="22439"/>
    <cellStyle name="60% - 强调文字颜色 2 3 3 4 2 2" xfId="22441"/>
    <cellStyle name="60% - 强调文字颜色 2 3 3 4 2 3" xfId="22443"/>
    <cellStyle name="60% - 强调文字颜色 2 3 3 4 3" xfId="22446"/>
    <cellStyle name="60% - 强调文字颜色 2 3 3 4 4" xfId="22448"/>
    <cellStyle name="60% - 强调文字颜色 2 3 3 5" xfId="16424"/>
    <cellStyle name="60% - 强调文字颜色 2 3 3 5 2" xfId="16429"/>
    <cellStyle name="60% - 强调文字颜色 2 3 3 5 2 2" xfId="16435"/>
    <cellStyle name="60% - 强调文字颜色 2 3 3 5 2 3" xfId="16441"/>
    <cellStyle name="60% - 强调文字颜色 2 3 3 5 3" xfId="16445"/>
    <cellStyle name="60% - 强调文字颜色 2 3 3 5 4" xfId="16449"/>
    <cellStyle name="60% - 强调文字颜色 2 3 3 6" xfId="16452"/>
    <cellStyle name="60% - 强调文字颜色 2 3 3 6 2" xfId="16455"/>
    <cellStyle name="60% - 强调文字颜色 2 3 3 6 3" xfId="16463"/>
    <cellStyle name="60% - 强调文字颜色 2 3 3 7" xfId="16469"/>
    <cellStyle name="60% - 强调文字颜色 2 3 3 8" xfId="16481"/>
    <cellStyle name="60% - 强调文字颜色 2 3 4" xfId="22449"/>
    <cellStyle name="60% - 强调文字颜色 2 3 4 2" xfId="22451"/>
    <cellStyle name="60% - 强调文字颜色 2 3 4 2 2" xfId="13274"/>
    <cellStyle name="60% - 强调文字颜色 2 3 4 2 2 2" xfId="22453"/>
    <cellStyle name="60% - 强调文字颜色 2 3 4 2 2 2 2" xfId="22455"/>
    <cellStyle name="60% - 强调文字颜色 2 3 4 2 2 2 3" xfId="22458"/>
    <cellStyle name="60% - 强调文字颜色 2 3 4 2 2 3" xfId="22460"/>
    <cellStyle name="60% - 强调文字颜色 2 3 4 2 2 4" xfId="22462"/>
    <cellStyle name="60% - 强调文字颜色 2 3 4 2 3" xfId="13279"/>
    <cellStyle name="60% - 强调文字颜色 2 3 4 2 3 2" xfId="22464"/>
    <cellStyle name="60% - 强调文字颜色 2 3 4 2 3 3" xfId="22466"/>
    <cellStyle name="60% - 强调文字颜色 2 3 4 2 4" xfId="22470"/>
    <cellStyle name="60% - 强调文字颜色 2 3 4 2 5" xfId="16723"/>
    <cellStyle name="60% - 强调文字颜色 2 3 4 3" xfId="22471"/>
    <cellStyle name="60% - 强调文字颜色 2 3 4 3 2" xfId="13290"/>
    <cellStyle name="60% - 强调文字颜色 2 3 4 3 2 2" xfId="22475"/>
    <cellStyle name="60% - 强调文字颜色 2 3 4 3 2 3" xfId="22477"/>
    <cellStyle name="60% - 强调文字颜色 2 3 4 3 3" xfId="13293"/>
    <cellStyle name="60% - 强调文字颜色 2 3 4 3 4" xfId="22480"/>
    <cellStyle name="60% - 强调文字颜色 2 3 4 4" xfId="22481"/>
    <cellStyle name="60% - 强调文字颜色 2 3 4 4 2" xfId="13302"/>
    <cellStyle name="60% - 强调文字颜色 2 3 4 4 2 2" xfId="22485"/>
    <cellStyle name="60% - 强调文字颜色 2 3 4 4 2 3" xfId="22487"/>
    <cellStyle name="60% - 强调文字颜色 2 3 4 4 3" xfId="13306"/>
    <cellStyle name="60% - 强调文字颜色 2 3 4 4 4" xfId="22490"/>
    <cellStyle name="60% - 强调文字颜色 2 3 4 5" xfId="16491"/>
    <cellStyle name="60% - 强调文字颜色 2 3 4 5 2" xfId="13316"/>
    <cellStyle name="60% - 强调文字颜色 2 3 4 5 3" xfId="13320"/>
    <cellStyle name="60% - 强调文字颜色 2 3 4 6" xfId="16494"/>
    <cellStyle name="60% - 强调文字颜色 2 3 4 7" xfId="16498"/>
    <cellStyle name="60% - 强调文字颜色 2 3 5" xfId="22491"/>
    <cellStyle name="60% - 强调文字颜色 2 3 5 2" xfId="22494"/>
    <cellStyle name="60% - 强调文字颜色 2 3 5 2 2" xfId="13370"/>
    <cellStyle name="60% - 强调文字颜色 2 3 5 2 2 2" xfId="22497"/>
    <cellStyle name="60% - 强调文字颜色 2 3 5 2 2 3" xfId="22500"/>
    <cellStyle name="60% - 强调文字颜色 2 3 5 2 3" xfId="13376"/>
    <cellStyle name="60% - 强调文字颜色 2 3 5 2 4" xfId="4731"/>
    <cellStyle name="60% - 强调文字颜色 2 3 5 3" xfId="22503"/>
    <cellStyle name="60% - 强调文字颜色 2 3 5 3 2" xfId="13389"/>
    <cellStyle name="60% - 强调文字颜色 2 3 5 3 3" xfId="13394"/>
    <cellStyle name="60% - 强调文字颜色 2 3 5 4" xfId="22506"/>
    <cellStyle name="60% - 强调文字颜色 2 3 5 5" xfId="16503"/>
    <cellStyle name="60% - 强调文字颜色 2 3 6" xfId="22507"/>
    <cellStyle name="60% - 强调文字颜色 2 3 6 2" xfId="22512"/>
    <cellStyle name="60% - 强调文字颜色 2 3 6 2 2" xfId="13425"/>
    <cellStyle name="60% - 强调文字颜色 2 3 6 2 3" xfId="22515"/>
    <cellStyle name="60% - 强调文字颜色 2 3 6 3" xfId="22521"/>
    <cellStyle name="60% - 强调文字颜色 2 3 6 4" xfId="22524"/>
    <cellStyle name="60% - 强调文字颜色 2 3 7" xfId="22525"/>
    <cellStyle name="60% - 强调文字颜色 2 3 7 2" xfId="22528"/>
    <cellStyle name="60% - 强调文字颜色 2 3 7 2 2" xfId="7294"/>
    <cellStyle name="60% - 强调文字颜色 2 3 7 2 3" xfId="7298"/>
    <cellStyle name="60% - 强调文字颜色 2 3 7 3" xfId="22531"/>
    <cellStyle name="60% - 强调文字颜色 2 3 7 4" xfId="1673"/>
    <cellStyle name="60% - 强调文字颜色 2 3 8" xfId="22532"/>
    <cellStyle name="60% - 强调文字颜色 2 3 8 2" xfId="22534"/>
    <cellStyle name="60% - 强调文字颜色 2 3 8 2 2" xfId="22535"/>
    <cellStyle name="60% - 强调文字颜色 2 3 8 2 3" xfId="22538"/>
    <cellStyle name="60% - 强调文字颜色 2 3 8 3" xfId="22540"/>
    <cellStyle name="60% - 强调文字颜色 2 3 8 4" xfId="22541"/>
    <cellStyle name="60% - 强调文字颜色 2 3 9" xfId="22542"/>
    <cellStyle name="60% - 强调文字颜色 2 3 9 2" xfId="22544"/>
    <cellStyle name="60% - 强调文字颜色 2 3 9 2 2" xfId="1529"/>
    <cellStyle name="60% - 强调文字颜色 2 3 9 2 3" xfId="1532"/>
    <cellStyle name="60% - 强调文字颜色 2 3 9 3" xfId="22546"/>
    <cellStyle name="60% - 强调文字颜色 2 3 9 4" xfId="22547"/>
    <cellStyle name="60% - 强调文字颜色 2 3_11" xfId="22549"/>
    <cellStyle name="60% - 强调文字颜色 2 4" xfId="18172"/>
    <cellStyle name="60% - 强调文字颜色 2 4 10" xfId="22551"/>
    <cellStyle name="60% - 强调文字颜色 2 4 2" xfId="18174"/>
    <cellStyle name="60% - 强调文字颜色 2 4 2 2" xfId="16316"/>
    <cellStyle name="60% - 强调文字颜色 2 4 2 2 2" xfId="22553"/>
    <cellStyle name="60% - 强调文字颜色 2 4 2 2 2 2" xfId="22554"/>
    <cellStyle name="60% - 强调文字颜色 2 4 2 2 2 3" xfId="22555"/>
    <cellStyle name="60% - 强调文字颜色 2 4 2 2 3" xfId="22557"/>
    <cellStyle name="60% - 强调文字颜色 2 4 2 2 4" xfId="22559"/>
    <cellStyle name="60% - 强调文字颜色 2 4 2 3" xfId="22560"/>
    <cellStyle name="60% - 强调文字颜色 2 4 2 3 2" xfId="22561"/>
    <cellStyle name="60% - 强调文字颜色 2 4 2 3 2 2" xfId="22562"/>
    <cellStyle name="60% - 强调文字颜色 2 4 2 3 2 3" xfId="8823"/>
    <cellStyle name="60% - 强调文字颜色 2 4 2 3 3" xfId="22563"/>
    <cellStyle name="60% - 强调文字颜色 2 4 2 3 4" xfId="22564"/>
    <cellStyle name="60% - 强调文字颜色 2 4 2 4" xfId="1778"/>
    <cellStyle name="60% - 强调文字颜色 2 4 2 4 2" xfId="22566"/>
    <cellStyle name="60% - 强调文字颜色 2 4 2 4 3" xfId="22568"/>
    <cellStyle name="60% - 强调文字颜色 2 4 2 5" xfId="3089"/>
    <cellStyle name="60% - 强调文字颜色 2 4 2 6" xfId="22569"/>
    <cellStyle name="60% - 强调文字颜色 2 4 3" xfId="18176"/>
    <cellStyle name="60% - 强调文字颜色 2 4 3 2" xfId="22571"/>
    <cellStyle name="60% - 强调文字颜色 2 4 3 2 2" xfId="22574"/>
    <cellStyle name="60% - 强调文字颜色 2 4 3 2 3" xfId="22577"/>
    <cellStyle name="60% - 强调文字颜色 2 4 3 3" xfId="22579"/>
    <cellStyle name="60% - 强调文字颜色 2 4 3 4" xfId="22581"/>
    <cellStyle name="60% - 强调文字颜色 2 4 4" xfId="22582"/>
    <cellStyle name="60% - 强调文字颜色 2 4 4 2" xfId="22584"/>
    <cellStyle name="60% - 强调文字颜色 2 4 4 2 2" xfId="13475"/>
    <cellStyle name="60% - 强调文字颜色 2 4 4 2 3" xfId="13479"/>
    <cellStyle name="60% - 强调文字颜色 2 4 4 3" xfId="22585"/>
    <cellStyle name="60% - 强调文字颜色 2 4 4 4" xfId="22589"/>
    <cellStyle name="60% - 强调文字颜色 2 4 5" xfId="22590"/>
    <cellStyle name="60% - 强调文字颜色 2 4 5 2" xfId="22593"/>
    <cellStyle name="60% - 强调文字颜色 2 4 5 2 2" xfId="22595"/>
    <cellStyle name="60% - 强调文字颜色 2 4 5 2 3" xfId="22599"/>
    <cellStyle name="60% - 强调文字颜色 2 4 5 3" xfId="22600"/>
    <cellStyle name="60% - 强调文字颜色 2 4 5 4" xfId="22605"/>
    <cellStyle name="60% - 强调文字颜色 2 4 6" xfId="22606"/>
    <cellStyle name="60% - 强调文字颜色 2 4 6 2" xfId="22609"/>
    <cellStyle name="60% - 强调文字颜色 2 4 6 2 2" xfId="18591"/>
    <cellStyle name="60% - 强调文字颜色 2 4 6 2 3" xfId="18595"/>
    <cellStyle name="60% - 强调文字颜色 2 4 6 3" xfId="22610"/>
    <cellStyle name="60% - 强调文字颜色 2 4 6 4" xfId="22614"/>
    <cellStyle name="60% - 强调文字颜色 2 4 7" xfId="22617"/>
    <cellStyle name="60% - 强调文字颜色 2 4 7 2" xfId="22620"/>
    <cellStyle name="60% - 强调文字颜色 2 4 7 2 2" xfId="18748"/>
    <cellStyle name="60% - 强调文字颜色 2 4 7 2 3" xfId="18755"/>
    <cellStyle name="60% - 强调文字颜色 2 4 7 3" xfId="22622"/>
    <cellStyle name="60% - 强调文字颜色 2 4 7 4" xfId="22624"/>
    <cellStyle name="60% - 强调文字颜色 2 4 8" xfId="22625"/>
    <cellStyle name="60% - 强调文字颜色 2 4 8 2" xfId="22627"/>
    <cellStyle name="60% - 强调文字颜色 2 4 8 3" xfId="22629"/>
    <cellStyle name="60% - 强调文字颜色 2 4 9" xfId="22630"/>
    <cellStyle name="60% - 强调文字颜色 2 5" xfId="18178"/>
    <cellStyle name="60% - 强调文字颜色 2 5 2" xfId="22633"/>
    <cellStyle name="60% - 强调文字颜色 2 5 2 2" xfId="22635"/>
    <cellStyle name="60% - 强调文字颜色 2 5 2 2 2" xfId="22636"/>
    <cellStyle name="60% - 强调文字颜色 2 5 2 2 3" xfId="22638"/>
    <cellStyle name="60% - 强调文字颜色 2 5 2 3" xfId="22640"/>
    <cellStyle name="60% - 强调文字颜色 2 5 2 4" xfId="6020"/>
    <cellStyle name="60% - 强调文字颜色 2 5 3" xfId="22643"/>
    <cellStyle name="60% - 强调文字颜色 2 5 3 2" xfId="22645"/>
    <cellStyle name="60% - 强调文字颜色 2 5 3 2 2" xfId="22647"/>
    <cellStyle name="60% - 强调文字颜色 2 5 3 2 3" xfId="22651"/>
    <cellStyle name="60% - 强调文字颜色 2 5 3 3" xfId="22653"/>
    <cellStyle name="60% - 强调文字颜色 2 5 3 4" xfId="22655"/>
    <cellStyle name="60% - 强调文字颜色 2 5 4" xfId="22658"/>
    <cellStyle name="60% - 强调文字颜色 2 5 4 2" xfId="22660"/>
    <cellStyle name="60% - 强调文字颜色 2 5 4 2 2" xfId="13568"/>
    <cellStyle name="60% - 强调文字颜色 2 5 4 2 3" xfId="22664"/>
    <cellStyle name="60% - 强调文字颜色 2 5 4 3" xfId="22665"/>
    <cellStyle name="60% - 强调文字颜色 2 5 4 4" xfId="22668"/>
    <cellStyle name="60% - 强调文字颜色 2 5 5" xfId="22672"/>
    <cellStyle name="60% - 强调文字颜色 2 5 5 2" xfId="22674"/>
    <cellStyle name="60% - 强调文字颜色 2 5 5 2 2" xfId="22676"/>
    <cellStyle name="60% - 强调文字颜色 2 5 5 2 3" xfId="22679"/>
    <cellStyle name="60% - 强调文字颜色 2 5 5 3" xfId="22681"/>
    <cellStyle name="60% - 强调文字颜色 2 5 5 4" xfId="22683"/>
    <cellStyle name="60% - 强调文字颜色 2 5 6" xfId="22686"/>
    <cellStyle name="60% - 强调文字颜色 2 5 6 2" xfId="22689"/>
    <cellStyle name="60% - 强调文字颜色 2 5 6 3" xfId="22691"/>
    <cellStyle name="60% - 强调文字颜色 2 5 7" xfId="22693"/>
    <cellStyle name="60% - 强调文字颜色 2 5 8" xfId="22694"/>
    <cellStyle name="60% - 强调文字颜色 2 6" xfId="18181"/>
    <cellStyle name="60% - 强调文字颜色 2 6 2" xfId="1886"/>
    <cellStyle name="60% - 强调文字颜色 2 6 2 2" xfId="22695"/>
    <cellStyle name="60% - 强调文字颜色 2 6 2 2 2" xfId="22696"/>
    <cellStyle name="60% - 强调文字颜色 2 6 2 2 3" xfId="13195"/>
    <cellStyle name="60% - 强调文字颜色 2 6 2 3" xfId="22697"/>
    <cellStyle name="60% - 强调文字颜色 2 6 2 4" xfId="22698"/>
    <cellStyle name="60% - 强调文字颜色 2 6 3" xfId="22700"/>
    <cellStyle name="60% - 强调文字颜色 2 6 3 2" xfId="16922"/>
    <cellStyle name="60% - 强调文字颜色 2 6 3 2 2" xfId="22701"/>
    <cellStyle name="60% - 强调文字颜色 2 6 3 2 3" xfId="13215"/>
    <cellStyle name="60% - 强调文字颜色 2 6 3 3" xfId="16924"/>
    <cellStyle name="60% - 强调文字颜色 2 6 3 4" xfId="22702"/>
    <cellStyle name="60% - 强调文字颜色 2 6 4" xfId="22703"/>
    <cellStyle name="60% - 强调文字颜色 2 6 4 2" xfId="16930"/>
    <cellStyle name="60% - 强调文字颜色 2 6 4 3" xfId="16932"/>
    <cellStyle name="60% - 强调文字颜色 2 6 5" xfId="22704"/>
    <cellStyle name="60% - 强调文字颜色 2 6 6" xfId="1639"/>
    <cellStyle name="60% - 强调文字颜色 2 7" xfId="22706"/>
    <cellStyle name="60% - 强调文字颜色 2 7 2" xfId="1908"/>
    <cellStyle name="60% - 强调文字颜色 2 7 2 2" xfId="2481"/>
    <cellStyle name="60% - 强调文字颜色 2 7 2 2 2" xfId="22707"/>
    <cellStyle name="60% - 强调文字颜色 2 7 2 2 3" xfId="22708"/>
    <cellStyle name="60% - 强调文字颜色 2 7 2 3" xfId="2484"/>
    <cellStyle name="60% - 强调文字颜色 2 7 2 4" xfId="22710"/>
    <cellStyle name="60% - 强调文字颜色 2 7 3" xfId="22711"/>
    <cellStyle name="60% - 强调文字颜色 2 7 3 2" xfId="16962"/>
    <cellStyle name="60% - 强调文字颜色 2 7 3 3" xfId="16964"/>
    <cellStyle name="60% - 强调文字颜色 2 7 4" xfId="22712"/>
    <cellStyle name="60% - 强调文字颜色 2 7 5" xfId="22713"/>
    <cellStyle name="60% - 强调文字颜色 2 8" xfId="22714"/>
    <cellStyle name="60% - 强调文字颜色 2 8 2" xfId="1922"/>
    <cellStyle name="60% - 强调文字颜色 2 8 2 2" xfId="22715"/>
    <cellStyle name="60% - 强调文字颜色 2 8 2 2 2" xfId="22717"/>
    <cellStyle name="60% - 强调文字颜色 2 8 2 2 3" xfId="22719"/>
    <cellStyle name="60% - 强调文字颜色 2 8 2 3" xfId="22720"/>
    <cellStyle name="60% - 强调文字颜色 2 8 2 4" xfId="22722"/>
    <cellStyle name="60% - 强调文字颜色 2 8 3" xfId="22725"/>
    <cellStyle name="60% - 强调文字颜色 2 8 3 2" xfId="16975"/>
    <cellStyle name="60% - 强调文字颜色 2 8 3 3" xfId="22727"/>
    <cellStyle name="60% - 强调文字颜色 2 8 4" xfId="22729"/>
    <cellStyle name="60% - 强调文字颜色 2 8 5" xfId="22731"/>
    <cellStyle name="60% - 强调文字颜色 2 9" xfId="22733"/>
    <cellStyle name="60% - 强调文字颜色 2 9 2" xfId="22734"/>
    <cellStyle name="60% - 强调文字颜色 2 9 2 2" xfId="22735"/>
    <cellStyle name="60% - 强调文字颜色 2 9 2 2 2" xfId="22738"/>
    <cellStyle name="60% - 强调文字颜色 2 9 2 2 3" xfId="22740"/>
    <cellStyle name="60% - 强调文字颜色 2 9 2 3" xfId="22741"/>
    <cellStyle name="60% - 强调文字颜色 2 9 2 4" xfId="22743"/>
    <cellStyle name="60% - 强调文字颜色 2 9 3" xfId="22744"/>
    <cellStyle name="60% - 强调文字颜色 2 9 3 2" xfId="16982"/>
    <cellStyle name="60% - 强调文字颜色 2 9 3 3" xfId="22745"/>
    <cellStyle name="60% - 强调文字颜色 2 9 4" xfId="22746"/>
    <cellStyle name="60% - 强调文字颜色 2 9 5" xfId="22747"/>
    <cellStyle name="60% - 强调文字颜色 3 10" xfId="22748"/>
    <cellStyle name="60% - 强调文字颜色 3 10 2" xfId="22749"/>
    <cellStyle name="60% - 强调文字颜色 3 10 2 2" xfId="22750"/>
    <cellStyle name="60% - 强调文字颜色 3 10 2 3" xfId="22752"/>
    <cellStyle name="60% - 强调文字颜色 3 10 3" xfId="22753"/>
    <cellStyle name="60% - 强调文字颜色 3 10 4" xfId="22755"/>
    <cellStyle name="60% - 强调文字颜色 3 11" xfId="22756"/>
    <cellStyle name="60% - 强调文字颜色 3 11 2" xfId="22757"/>
    <cellStyle name="60% - 强调文字颜色 3 11 2 2" xfId="22758"/>
    <cellStyle name="60% - 强调文字颜色 3 11 2 3" xfId="22760"/>
    <cellStyle name="60% - 强调文字颜色 3 11 3" xfId="22761"/>
    <cellStyle name="60% - 强调文字颜色 3 11 4" xfId="22762"/>
    <cellStyle name="60% - 强调文字颜色 3 12" xfId="22766"/>
    <cellStyle name="60% - 强调文字颜色 3 12 2" xfId="22768"/>
    <cellStyle name="60% - 强调文字颜色 3 12 2 2" xfId="22769"/>
    <cellStyle name="60% - 强调文字颜色 3 12 2 3" xfId="22771"/>
    <cellStyle name="60% - 强调文字颜色 3 12 3" xfId="22773"/>
    <cellStyle name="60% - 强调文字颜色 3 12 4" xfId="22775"/>
    <cellStyle name="60% - 强调文字颜色 3 13" xfId="22777"/>
    <cellStyle name="60% - 强调文字颜色 3 13 2" xfId="22778"/>
    <cellStyle name="60% - 强调文字颜色 3 13 3" xfId="22779"/>
    <cellStyle name="60% - 强调文字颜色 3 14" xfId="21945"/>
    <cellStyle name="60% - 强调文字颜色 3 15" xfId="21950"/>
    <cellStyle name="60% - 强调文字颜色 3 16" xfId="35655"/>
    <cellStyle name="60% - 强调文字颜色 3 2" xfId="6361"/>
    <cellStyle name="60% - 强调文字颜色 3 2 10" xfId="2669"/>
    <cellStyle name="60% - 强调文字颜色 3 2 10 2" xfId="2672"/>
    <cellStyle name="60% - 强调文字颜色 3 2 10 2 2" xfId="6316"/>
    <cellStyle name="60% - 强调文字颜色 3 2 10 2 3" xfId="5126"/>
    <cellStyle name="60% - 强调文字颜色 3 2 10 3" xfId="2678"/>
    <cellStyle name="60% - 强调文字颜色 3 2 10 4" xfId="4618"/>
    <cellStyle name="60% - 强调文字颜色 3 2 11" xfId="2684"/>
    <cellStyle name="60% - 强调文字颜色 3 2 11 2" xfId="6319"/>
    <cellStyle name="60% - 强调文字颜色 3 2 11 2 2" xfId="22780"/>
    <cellStyle name="60% - 强调文字颜色 3 2 11 2 3" xfId="22781"/>
    <cellStyle name="60% - 强调文字颜色 3 2 11 3" xfId="6322"/>
    <cellStyle name="60% - 强调文字颜色 3 2 11 4" xfId="14347"/>
    <cellStyle name="60% - 强调文字颜色 3 2 12" xfId="1257"/>
    <cellStyle name="60% - 强调文字颜色 3 2 12 2" xfId="22782"/>
    <cellStyle name="60% - 强调文字颜色 3 2 12 3" xfId="15528"/>
    <cellStyle name="60% - 强调文字颜色 3 2 13" xfId="1340"/>
    <cellStyle name="60% - 强调文字颜色 3 2 14" xfId="22783"/>
    <cellStyle name="60% - 强调文字颜色 3 2 2" xfId="22785"/>
    <cellStyle name="60% - 强调文字颜色 3 2 2 10" xfId="13817"/>
    <cellStyle name="60% - 强调文字颜色 3 2 2 2" xfId="22786"/>
    <cellStyle name="60% - 强调文字颜色 3 2 2 2 2" xfId="22787"/>
    <cellStyle name="60% - 强调文字颜色 3 2 2 2 2 2" xfId="22790"/>
    <cellStyle name="60% - 强调文字颜色 3 2 2 2 2 2 2" xfId="9756"/>
    <cellStyle name="60% - 强调文字颜色 3 2 2 2 2 2 3" xfId="9942"/>
    <cellStyle name="60% - 强调文字颜色 3 2 2 2 2 3" xfId="22793"/>
    <cellStyle name="60% - 强调文字颜色 3 2 2 2 2 4" xfId="19025"/>
    <cellStyle name="60% - 强调文字颜色 3 2 2 2 3" xfId="22794"/>
    <cellStyle name="60% - 强调文字颜色 3 2 2 2 3 2" xfId="22797"/>
    <cellStyle name="60% - 强调文字颜色 3 2 2 2 3 2 2" xfId="11509"/>
    <cellStyle name="60% - 强调文字颜色 3 2 2 2 3 2 3" xfId="11656"/>
    <cellStyle name="60% - 强调文字颜色 3 2 2 2 3 3" xfId="22801"/>
    <cellStyle name="60% - 强调文字颜色 3 2 2 2 3 4" xfId="22802"/>
    <cellStyle name="60% - 强调文字颜色 3 2 2 2 4" xfId="3684"/>
    <cellStyle name="60% - 强调文字颜色 3 2 2 2 4 2" xfId="22805"/>
    <cellStyle name="60% - 强调文字颜色 3 2 2 2 4 3" xfId="22808"/>
    <cellStyle name="60% - 强调文字颜色 3 2 2 2 5" xfId="4219"/>
    <cellStyle name="60% - 强调文字颜色 3 2 2 2 6" xfId="22809"/>
    <cellStyle name="60% - 强调文字颜色 3 2 2 3" xfId="22810"/>
    <cellStyle name="60% - 强调文字颜色 3 2 2 3 2" xfId="22811"/>
    <cellStyle name="60% - 强调文字颜色 3 2 2 3 2 2" xfId="22814"/>
    <cellStyle name="60% - 强调文字颜色 3 2 2 3 2 3" xfId="22817"/>
    <cellStyle name="60% - 强调文字颜色 3 2 2 3 3" xfId="22818"/>
    <cellStyle name="60% - 强调文字颜色 3 2 2 3 4" xfId="22819"/>
    <cellStyle name="60% - 强调文字颜色 3 2 2 4" xfId="22820"/>
    <cellStyle name="60% - 强调文字颜色 3 2 2 4 2" xfId="22821"/>
    <cellStyle name="60% - 强调文字颜色 3 2 2 4 2 2" xfId="22824"/>
    <cellStyle name="60% - 强调文字颜色 3 2 2 4 2 3" xfId="22827"/>
    <cellStyle name="60% - 强调文字颜色 3 2 2 4 3" xfId="22828"/>
    <cellStyle name="60% - 强调文字颜色 3 2 2 4 4" xfId="22829"/>
    <cellStyle name="60% - 强调文字颜色 3 2 2 5" xfId="22830"/>
    <cellStyle name="60% - 强调文字颜色 3 2 2 5 2" xfId="22832"/>
    <cellStyle name="60% - 强调文字颜色 3 2 2 5 2 2" xfId="22836"/>
    <cellStyle name="60% - 强调文字颜色 3 2 2 5 2 3" xfId="22840"/>
    <cellStyle name="60% - 强调文字颜色 3 2 2 5 3" xfId="22842"/>
    <cellStyle name="60% - 强调文字颜色 3 2 2 5 4" xfId="22844"/>
    <cellStyle name="60% - 强调文字颜色 3 2 2 6" xfId="22845"/>
    <cellStyle name="60% - 强调文字颜色 3 2 2 6 2" xfId="9103"/>
    <cellStyle name="60% - 强调文字颜色 3 2 2 6 2 2" xfId="22849"/>
    <cellStyle name="60% - 强调文字颜色 3 2 2 6 2 3" xfId="22853"/>
    <cellStyle name="60% - 强调文字颜色 3 2 2 6 3" xfId="22855"/>
    <cellStyle name="60% - 强调文字颜色 3 2 2 6 4" xfId="22857"/>
    <cellStyle name="60% - 强调文字颜色 3 2 2 7" xfId="22859"/>
    <cellStyle name="60% - 强调文字颜色 3 2 2 7 2" xfId="22862"/>
    <cellStyle name="60% - 强调文字颜色 3 2 2 7 2 2" xfId="22866"/>
    <cellStyle name="60% - 强调文字颜色 3 2 2 7 2 3" xfId="22869"/>
    <cellStyle name="60% - 强调文字颜色 3 2 2 7 3" xfId="22872"/>
    <cellStyle name="60% - 强调文字颜色 3 2 2 7 4" xfId="22874"/>
    <cellStyle name="60% - 强调文字颜色 3 2 2 8" xfId="22876"/>
    <cellStyle name="60% - 强调文字颜色 3 2 2 8 2" xfId="22878"/>
    <cellStyle name="60% - 强调文字颜色 3 2 2 8 3" xfId="22880"/>
    <cellStyle name="60% - 强调文字颜色 3 2 2 9" xfId="22882"/>
    <cellStyle name="60% - 强调文字颜色 3 2 3" xfId="22885"/>
    <cellStyle name="60% - 强调文字颜色 3 2 3 10" xfId="22886"/>
    <cellStyle name="60% - 强调文字颜色 3 2 3 2" xfId="22887"/>
    <cellStyle name="60% - 强调文字颜色 3 2 3 2 2" xfId="22888"/>
    <cellStyle name="60% - 强调文字颜色 3 2 3 2 2 2" xfId="15246"/>
    <cellStyle name="60% - 强调文字颜色 3 2 3 2 2 2 2" xfId="22226"/>
    <cellStyle name="60% - 强调文字颜色 3 2 3 2 2 2 3" xfId="16670"/>
    <cellStyle name="60% - 强调文字颜色 3 2 3 2 2 3" xfId="15250"/>
    <cellStyle name="60% - 强调文字颜色 3 2 3 2 2 4" xfId="22890"/>
    <cellStyle name="60% - 强调文字颜色 3 2 3 2 3" xfId="22891"/>
    <cellStyle name="60% - 强调文字颜色 3 2 3 2 3 2" xfId="15258"/>
    <cellStyle name="60% - 强调文字颜色 3 2 3 2 3 2 2" xfId="22894"/>
    <cellStyle name="60% - 强调文字颜色 3 2 3 2 3 2 3" xfId="22897"/>
    <cellStyle name="60% - 强调文字颜色 3 2 3 2 3 3" xfId="15260"/>
    <cellStyle name="60% - 强调文字颜色 3 2 3 2 3 4" xfId="22898"/>
    <cellStyle name="60% - 强调文字颜色 3 2 3 2 4" xfId="22899"/>
    <cellStyle name="60% - 强调文字颜色 3 2 3 2 4 2" xfId="15264"/>
    <cellStyle name="60% - 强调文字颜色 3 2 3 2 4 2 2" xfId="22902"/>
    <cellStyle name="60% - 强调文字颜色 3 2 3 2 4 2 3" xfId="22903"/>
    <cellStyle name="60% - 强调文字颜色 3 2 3 2 4 3" xfId="22904"/>
    <cellStyle name="60% - 强调文字颜色 3 2 3 2 4 4" xfId="22906"/>
    <cellStyle name="60% - 强调文字颜色 3 2 3 2 5" xfId="21958"/>
    <cellStyle name="60% - 强调文字颜色 3 2 3 2 5 2" xfId="22907"/>
    <cellStyle name="60% - 强调文字颜色 3 2 3 2 5 3" xfId="22908"/>
    <cellStyle name="60% - 强调文字颜色 3 2 3 2 6" xfId="21960"/>
    <cellStyle name="60% - 强调文字颜色 3 2 3 2 7" xfId="22909"/>
    <cellStyle name="60% - 强调文字颜色 3 2 3 3" xfId="22910"/>
    <cellStyle name="60% - 强调文字颜色 3 2 3 3 2" xfId="22911"/>
    <cellStyle name="60% - 强调文字颜色 3 2 3 3 2 2" xfId="22912"/>
    <cellStyle name="60% - 强调文字颜色 3 2 3 3 2 3" xfId="22913"/>
    <cellStyle name="60% - 强调文字颜色 3 2 3 3 3" xfId="22914"/>
    <cellStyle name="60% - 强调文字颜色 3 2 3 3 4" xfId="15320"/>
    <cellStyle name="60% - 强调文字颜色 3 2 3 4" xfId="22915"/>
    <cellStyle name="60% - 强调文字颜色 3 2 3 4 2" xfId="22916"/>
    <cellStyle name="60% - 强调文字颜色 3 2 3 4 2 2" xfId="22917"/>
    <cellStyle name="60% - 强调文字颜色 3 2 3 4 2 3" xfId="22918"/>
    <cellStyle name="60% - 强调文字颜色 3 2 3 4 3" xfId="22919"/>
    <cellStyle name="60% - 强调文字颜色 3 2 3 4 4" xfId="22920"/>
    <cellStyle name="60% - 强调文字颜色 3 2 3 5" xfId="22921"/>
    <cellStyle name="60% - 强调文字颜色 3 2 3 5 2" xfId="22923"/>
    <cellStyle name="60% - 强调文字颜色 3 2 3 5 2 2" xfId="22925"/>
    <cellStyle name="60% - 强调文字颜色 3 2 3 5 2 3" xfId="22927"/>
    <cellStyle name="60% - 强调文字颜色 3 2 3 5 3" xfId="22929"/>
    <cellStyle name="60% - 强调文字颜色 3 2 3 5 4" xfId="22931"/>
    <cellStyle name="60% - 强调文字颜色 3 2 3 6" xfId="22932"/>
    <cellStyle name="60% - 强调文字颜色 3 2 3 6 2" xfId="9116"/>
    <cellStyle name="60% - 强调文字颜色 3 2 3 6 2 2" xfId="22934"/>
    <cellStyle name="60% - 强调文字颜色 3 2 3 6 2 3" xfId="4439"/>
    <cellStyle name="60% - 强调文字颜色 3 2 3 6 3" xfId="22936"/>
    <cellStyle name="60% - 强调文字颜色 3 2 3 6 4" xfId="22938"/>
    <cellStyle name="60% - 强调文字颜色 3 2 3 7" xfId="22940"/>
    <cellStyle name="60% - 强调文字颜色 3 2 3 7 2" xfId="22942"/>
    <cellStyle name="60% - 强调文字颜色 3 2 3 7 2 2" xfId="22944"/>
    <cellStyle name="60% - 强调文字颜色 3 2 3 7 2 3" xfId="22946"/>
    <cellStyle name="60% - 强调文字颜色 3 2 3 7 3" xfId="19038"/>
    <cellStyle name="60% - 强调文字颜色 3 2 3 7 4" xfId="19041"/>
    <cellStyle name="60% - 强调文字颜色 3 2 3 8" xfId="22948"/>
    <cellStyle name="60% - 强调文字颜色 3 2 3 8 2" xfId="22950"/>
    <cellStyle name="60% - 强调文字颜色 3 2 3 8 3" xfId="22952"/>
    <cellStyle name="60% - 强调文字颜色 3 2 3 9" xfId="22953"/>
    <cellStyle name="60% - 强调文字颜色 3 2 4" xfId="22086"/>
    <cellStyle name="60% - 强调文字颜色 3 2 4 2" xfId="22088"/>
    <cellStyle name="60% - 强调文字颜色 3 2 4 2 2" xfId="13677"/>
    <cellStyle name="60% - 强调文字颜色 3 2 4 2 2 2" xfId="15331"/>
    <cellStyle name="60% - 强调文字颜色 3 2 4 2 2 2 2" xfId="22112"/>
    <cellStyle name="60% - 强调文字颜色 3 2 4 2 2 2 3" xfId="22955"/>
    <cellStyle name="60% - 强调文字颜色 3 2 4 2 2 3" xfId="22091"/>
    <cellStyle name="60% - 强调文字颜色 3 2 4 2 2 4" xfId="22956"/>
    <cellStyle name="60% - 强调文字颜色 3 2 4 2 3" xfId="13680"/>
    <cellStyle name="60% - 强调文字颜色 3 2 4 2 3 2" xfId="22958"/>
    <cellStyle name="60% - 强调文字颜色 3 2 4 2 3 3" xfId="22959"/>
    <cellStyle name="60% - 强调文字颜色 3 2 4 2 4" xfId="22093"/>
    <cellStyle name="60% - 强调文字颜色 3 2 4 2 5" xfId="22961"/>
    <cellStyle name="60% - 强调文字颜色 3 2 4 3" xfId="22096"/>
    <cellStyle name="60% - 强调文字颜色 3 2 4 3 2" xfId="2939"/>
    <cellStyle name="60% - 强调文字颜色 3 2 4 3 2 2" xfId="2943"/>
    <cellStyle name="60% - 强调文字颜色 3 2 4 3 2 3" xfId="2947"/>
    <cellStyle name="60% - 强调文字颜色 3 2 4 3 3" xfId="2952"/>
    <cellStyle name="60% - 强调文字颜色 3 2 4 3 4" xfId="2957"/>
    <cellStyle name="60% - 强调文字颜色 3 2 4 4" xfId="22098"/>
    <cellStyle name="60% - 强调文字颜色 3 2 4 4 2" xfId="13691"/>
    <cellStyle name="60% - 强调文字颜色 3 2 4 4 2 2" xfId="22102"/>
    <cellStyle name="60% - 强调文字颜色 3 2 4 4 2 3" xfId="22105"/>
    <cellStyle name="60% - 强调文字颜色 3 2 4 4 3" xfId="22108"/>
    <cellStyle name="60% - 强调文字颜色 3 2 4 4 4" xfId="22111"/>
    <cellStyle name="60% - 强调文字颜色 3 2 4 5" xfId="22114"/>
    <cellStyle name="60% - 强调文字颜色 3 2 4 5 2" xfId="22118"/>
    <cellStyle name="60% - 强调文字颜色 3 2 4 5 2 2" xfId="8158"/>
    <cellStyle name="60% - 强调文字颜色 3 2 4 5 2 3" xfId="22964"/>
    <cellStyle name="60% - 强调文字颜色 3 2 4 5 3" xfId="22122"/>
    <cellStyle name="60% - 强调文字颜色 3 2 4 5 4" xfId="22967"/>
    <cellStyle name="60% - 强调文字颜色 3 2 4 6" xfId="22124"/>
    <cellStyle name="60% - 强调文字颜色 3 2 4 6 2" xfId="9126"/>
    <cellStyle name="60% - 强调文字颜色 3 2 4 6 3" xfId="22969"/>
    <cellStyle name="60% - 强调文字颜色 3 2 4 7" xfId="22126"/>
    <cellStyle name="60% - 强调文字颜色 3 2 4 8" xfId="22970"/>
    <cellStyle name="60% - 强调文字颜色 3 2 5" xfId="22128"/>
    <cellStyle name="60% - 强调文字颜色 3 2 5 2" xfId="22130"/>
    <cellStyle name="60% - 强调文字颜色 3 2 5 2 2" xfId="22133"/>
    <cellStyle name="60% - 强调文字颜色 3 2 5 2 2 2" xfId="22972"/>
    <cellStyle name="60% - 强调文字颜色 3 2 5 2 2 3" xfId="22973"/>
    <cellStyle name="60% - 强调文字颜色 3 2 5 2 3" xfId="22136"/>
    <cellStyle name="60% - 强调文字颜色 3 2 5 2 4" xfId="22975"/>
    <cellStyle name="60% - 强调文字颜色 3 2 5 3" xfId="22139"/>
    <cellStyle name="60% - 强调文字颜色 3 2 5 3 2" xfId="22977"/>
    <cellStyle name="60% - 强调文字颜色 3 2 5 3 2 2" xfId="22978"/>
    <cellStyle name="60% - 强调文字颜色 3 2 5 3 2 3" xfId="22979"/>
    <cellStyle name="60% - 强调文字颜色 3 2 5 3 3" xfId="22980"/>
    <cellStyle name="60% - 强调文字颜色 3 2 5 3 4" xfId="22981"/>
    <cellStyle name="60% - 强调文字颜色 3 2 5 4" xfId="15228"/>
    <cellStyle name="60% - 强调文字颜色 3 2 5 4 2" xfId="22984"/>
    <cellStyle name="60% - 强调文字颜色 3 2 5 4 3" xfId="22985"/>
    <cellStyle name="60% - 强调文字颜色 3 2 5 5" xfId="15232"/>
    <cellStyle name="60% - 强调文字颜色 3 2 5 6" xfId="22987"/>
    <cellStyle name="60% - 强调文字颜色 3 2 6" xfId="22142"/>
    <cellStyle name="60% - 强调文字颜色 3 2 6 2" xfId="22144"/>
    <cellStyle name="60% - 强调文字颜色 3 2 6 2 2" xfId="22146"/>
    <cellStyle name="60% - 强调文字颜色 3 2 6 2 2 2" xfId="22988"/>
    <cellStyle name="60% - 强调文字颜色 3 2 6 2 2 3" xfId="22990"/>
    <cellStyle name="60% - 强调文字颜色 3 2 6 2 3" xfId="22149"/>
    <cellStyle name="60% - 强调文字颜色 3 2 6 2 4" xfId="22992"/>
    <cellStyle name="60% - 强调文字颜色 3 2 6 3" xfId="22152"/>
    <cellStyle name="60% - 强调文字颜色 3 2 6 3 2" xfId="22994"/>
    <cellStyle name="60% - 强调文字颜色 3 2 6 3 3" xfId="22997"/>
    <cellStyle name="60% - 强调文字颜色 3 2 6 4" xfId="22154"/>
    <cellStyle name="60% - 强调文字颜色 3 2 6 5" xfId="22998"/>
    <cellStyle name="60% - 强调文字颜色 3 2 7" xfId="1023"/>
    <cellStyle name="60% - 强调文字颜色 3 2 7 2" xfId="22156"/>
    <cellStyle name="60% - 强调文字颜色 3 2 7 2 2" xfId="18358"/>
    <cellStyle name="60% - 强调文字颜色 3 2 7 2 3" xfId="18361"/>
    <cellStyle name="60% - 强调文字颜色 3 2 7 3" xfId="22159"/>
    <cellStyle name="60% - 强调文字颜色 3 2 7 4" xfId="22161"/>
    <cellStyle name="60% - 强调文字颜色 3 2 8" xfId="1028"/>
    <cellStyle name="60% - 强调文字颜色 3 2 8 2" xfId="22163"/>
    <cellStyle name="60% - 强调文字颜色 3 2 8 2 2" xfId="18377"/>
    <cellStyle name="60% - 强调文字颜色 3 2 8 2 3" xfId="22165"/>
    <cellStyle name="60% - 强调文字颜色 3 2 8 3" xfId="22168"/>
    <cellStyle name="60% - 强调文字颜色 3 2 8 4" xfId="22171"/>
    <cellStyle name="60% - 强调文字颜色 3 2 9" xfId="22173"/>
    <cellStyle name="60% - 强调文字颜色 3 2 9 2" xfId="22175"/>
    <cellStyle name="60% - 强调文字颜色 3 2 9 2 2" xfId="22177"/>
    <cellStyle name="60% - 强调文字颜色 3 2 9 2 3" xfId="22179"/>
    <cellStyle name="60% - 强调文字颜色 3 2 9 3" xfId="22181"/>
    <cellStyle name="60% - 强调文字颜色 3 2 9 4" xfId="22183"/>
    <cellStyle name="60% - 强调文字颜色 3 2_11" xfId="22999"/>
    <cellStyle name="60% - 强调文字颜色 3 3" xfId="23000"/>
    <cellStyle name="60% - 强调文字颜色 3 3 10" xfId="23001"/>
    <cellStyle name="60% - 强调文字颜色 3 3 10 2" xfId="23004"/>
    <cellStyle name="60% - 强调文字颜色 3 3 10 3" xfId="23007"/>
    <cellStyle name="60% - 强调文字颜色 3 3 11" xfId="23008"/>
    <cellStyle name="60% - 强调文字颜色 3 3 12" xfId="22019"/>
    <cellStyle name="60% - 强调文字颜色 3 3 2" xfId="23009"/>
    <cellStyle name="60% - 强调文字颜色 3 3 2 2" xfId="23010"/>
    <cellStyle name="60% - 强调文字颜色 3 3 2 2 2" xfId="23012"/>
    <cellStyle name="60% - 强调文字颜色 3 3 2 2 2 2" xfId="23014"/>
    <cellStyle name="60% - 强调文字颜色 3 3 2 2 2 2 2" xfId="23016"/>
    <cellStyle name="60% - 强调文字颜色 3 3 2 2 2 2 3" xfId="17455"/>
    <cellStyle name="60% - 强调文字颜色 3 3 2 2 2 3" xfId="23018"/>
    <cellStyle name="60% - 强调文字颜色 3 3 2 2 2 4" xfId="23020"/>
    <cellStyle name="60% - 强调文字颜色 3 3 2 2 3" xfId="23022"/>
    <cellStyle name="60% - 强调文字颜色 3 3 2 2 3 2" xfId="23024"/>
    <cellStyle name="60% - 强调文字颜色 3 3 2 2 3 2 2" xfId="23026"/>
    <cellStyle name="60% - 强调文字颜色 3 3 2 2 3 2 3" xfId="23028"/>
    <cellStyle name="60% - 强调文字颜色 3 3 2 2 3 3" xfId="23031"/>
    <cellStyle name="60% - 强调文字颜色 3 3 2 2 3 4" xfId="23033"/>
    <cellStyle name="60% - 强调文字颜色 3 3 2 2 4" xfId="23035"/>
    <cellStyle name="60% - 强调文字颜色 3 3 2 2 4 2" xfId="23038"/>
    <cellStyle name="60% - 强调文字颜色 3 3 2 2 4 3" xfId="23042"/>
    <cellStyle name="60% - 强调文字颜色 3 3 2 2 5" xfId="23043"/>
    <cellStyle name="60% - 强调文字颜色 3 3 2 2 6" xfId="23044"/>
    <cellStyle name="60% - 强调文字颜色 3 3 2 3" xfId="23045"/>
    <cellStyle name="60% - 强调文字颜色 3 3 2 3 2" xfId="23047"/>
    <cellStyle name="60% - 强调文字颜色 3 3 2 3 2 2" xfId="23048"/>
    <cellStyle name="60% - 强调文字颜色 3 3 2 3 2 3" xfId="23049"/>
    <cellStyle name="60% - 强调文字颜色 3 3 2 3 3" xfId="23050"/>
    <cellStyle name="60% - 强调文字颜色 3 3 2 3 4" xfId="23051"/>
    <cellStyle name="60% - 强调文字颜色 3 3 2 4" xfId="6033"/>
    <cellStyle name="60% - 强调文字颜色 3 3 2 4 2" xfId="23053"/>
    <cellStyle name="60% - 强调文字颜色 3 3 2 4 2 2" xfId="23054"/>
    <cellStyle name="60% - 强调文字颜色 3 3 2 4 2 3" xfId="23055"/>
    <cellStyle name="60% - 强调文字颜色 3 3 2 4 3" xfId="23058"/>
    <cellStyle name="60% - 强调文字颜色 3 3 2 4 4" xfId="2907"/>
    <cellStyle name="60% - 强调文字颜色 3 3 2 5" xfId="6035"/>
    <cellStyle name="60% - 强调文字颜色 3 3 2 5 2" xfId="23059"/>
    <cellStyle name="60% - 强调文字颜色 3 3 2 5 2 2" xfId="23060"/>
    <cellStyle name="60% - 强调文字颜色 3 3 2 5 2 3" xfId="23061"/>
    <cellStyle name="60% - 强调文字颜色 3 3 2 5 3" xfId="23062"/>
    <cellStyle name="60% - 强调文字颜色 3 3 2 5 4" xfId="19156"/>
    <cellStyle name="60% - 强调文字颜色 3 3 2 6" xfId="23063"/>
    <cellStyle name="60% - 强调文字颜色 3 3 2 6 2" xfId="9296"/>
    <cellStyle name="60% - 强调文字颜色 3 3 2 6 3" xfId="23064"/>
    <cellStyle name="60% - 强调文字颜色 3 3 2 7" xfId="23065"/>
    <cellStyle name="60% - 强调文字颜色 3 3 2 8" xfId="23067"/>
    <cellStyle name="60% - 强调文字颜色 3 3 3" xfId="23068"/>
    <cellStyle name="60% - 强调文字颜色 3 3 3 2" xfId="12929"/>
    <cellStyle name="60% - 强调文字颜色 3 3 3 2 2" xfId="12931"/>
    <cellStyle name="60% - 强调文字颜色 3 3 3 2 2 2" xfId="12934"/>
    <cellStyle name="60% - 强调文字颜色 3 3 3 2 2 2 2" xfId="17068"/>
    <cellStyle name="60% - 强调文字颜色 3 3 3 2 2 2 3" xfId="17070"/>
    <cellStyle name="60% - 强调文字颜色 3 3 3 2 2 3" xfId="12938"/>
    <cellStyle name="60% - 强调文字颜色 3 3 3 2 2 4" xfId="17074"/>
    <cellStyle name="60% - 强调文字颜色 3 3 3 2 3" xfId="12943"/>
    <cellStyle name="60% - 强调文字颜色 3 3 3 2 3 2" xfId="17076"/>
    <cellStyle name="60% - 强调文字颜色 3 3 3 2 3 2 2" xfId="23069"/>
    <cellStyle name="60% - 强调文字颜色 3 3 3 2 3 2 3" xfId="23070"/>
    <cellStyle name="60% - 强调文字颜色 3 3 3 2 3 3" xfId="17079"/>
    <cellStyle name="60% - 强调文字颜色 3 3 3 2 3 4" xfId="23072"/>
    <cellStyle name="60% - 强调文字颜色 3 3 3 2 4" xfId="12947"/>
    <cellStyle name="60% - 强调文字颜色 3 3 3 2 4 2" xfId="23073"/>
    <cellStyle name="60% - 强调文字颜色 3 3 3 2 4 3" xfId="23074"/>
    <cellStyle name="60% - 强调文字颜色 3 3 3 2 5" xfId="17081"/>
    <cellStyle name="60% - 强调文字颜色 3 3 3 2 6" xfId="21974"/>
    <cellStyle name="60% - 强调文字颜色 3 3 3 3" xfId="12949"/>
    <cellStyle name="60% - 强调文字颜色 3 3 3 3 2" xfId="12951"/>
    <cellStyle name="60% - 强调文字颜色 3 3 3 3 2 2" xfId="12953"/>
    <cellStyle name="60% - 强调文字颜色 3 3 3 3 2 3" xfId="12955"/>
    <cellStyle name="60% - 强调文字颜色 3 3 3 3 3" xfId="12957"/>
    <cellStyle name="60% - 强调文字颜色 3 3 3 3 4" xfId="12960"/>
    <cellStyle name="60% - 强调文字颜色 3 3 3 4" xfId="12962"/>
    <cellStyle name="60% - 强调文字颜色 3 3 3 4 2" xfId="12964"/>
    <cellStyle name="60% - 强调文字颜色 3 3 3 4 2 2" xfId="23075"/>
    <cellStyle name="60% - 强调文字颜色 3 3 3 4 2 3" xfId="23076"/>
    <cellStyle name="60% - 强调文字颜色 3 3 3 4 3" xfId="12966"/>
    <cellStyle name="60% - 强调文字颜色 3 3 3 4 4" xfId="2928"/>
    <cellStyle name="60% - 强调文字颜色 3 3 3 5" xfId="12968"/>
    <cellStyle name="60% - 强调文字颜色 3 3 3 5 2" xfId="16642"/>
    <cellStyle name="60% - 强调文字颜色 3 3 3 5 2 2" xfId="23077"/>
    <cellStyle name="60% - 强调文字颜色 3 3 3 5 2 3" xfId="23078"/>
    <cellStyle name="60% - 强调文字颜色 3 3 3 5 3" xfId="16644"/>
    <cellStyle name="60% - 强调文字颜色 3 3 3 5 4" xfId="23079"/>
    <cellStyle name="60% - 强调文字颜色 3 3 3 6" xfId="12971"/>
    <cellStyle name="60% - 强调文字颜色 3 3 3 6 2" xfId="9304"/>
    <cellStyle name="60% - 强调文字颜色 3 3 3 6 3" xfId="23080"/>
    <cellStyle name="60% - 强调文字颜色 3 3 3 7" xfId="16646"/>
    <cellStyle name="60% - 强调文字颜色 3 3 3 8" xfId="23081"/>
    <cellStyle name="60% - 强调文字颜色 3 3 4" xfId="22195"/>
    <cellStyle name="60% - 强调文字颜色 3 3 4 2" xfId="12980"/>
    <cellStyle name="60% - 强调文字颜色 3 3 4 2 2" xfId="13762"/>
    <cellStyle name="60% - 强调文字颜色 3 3 4 2 2 2" xfId="22197"/>
    <cellStyle name="60% - 强调文字颜色 3 3 4 2 2 2 2" xfId="22905"/>
    <cellStyle name="60% - 强调文字颜色 3 3 4 2 2 2 3" xfId="23082"/>
    <cellStyle name="60% - 强调文字颜色 3 3 4 2 2 3" xfId="22199"/>
    <cellStyle name="60% - 强调文字颜色 3 3 4 2 2 4" xfId="23083"/>
    <cellStyle name="60% - 强调文字颜色 3 3 4 2 3" xfId="22203"/>
    <cellStyle name="60% - 强调文字颜色 3 3 4 2 3 2" xfId="23084"/>
    <cellStyle name="60% - 强调文字颜色 3 3 4 2 3 3" xfId="23086"/>
    <cellStyle name="60% - 强调文字颜色 3 3 4 2 4" xfId="22206"/>
    <cellStyle name="60% - 强调文字颜色 3 3 4 2 5" xfId="23087"/>
    <cellStyle name="60% - 强调文字颜色 3 3 4 3" xfId="12983"/>
    <cellStyle name="60% - 强调文字颜色 3 3 4 3 2" xfId="11335"/>
    <cellStyle name="60% - 强调文字颜色 3 3 4 3 2 2" xfId="11338"/>
    <cellStyle name="60% - 强调文字颜色 3 3 4 3 2 3" xfId="11340"/>
    <cellStyle name="60% - 强调文字颜色 3 3 4 3 3" xfId="11342"/>
    <cellStyle name="60% - 强调文字颜色 3 3 4 3 4" xfId="11346"/>
    <cellStyle name="60% - 强调文字颜色 3 3 4 4" xfId="22207"/>
    <cellStyle name="60% - 强调文字颜色 3 3 4 4 2" xfId="23089"/>
    <cellStyle name="60% - 强调文字颜色 3 3 4 4 2 2" xfId="23091"/>
    <cellStyle name="60% - 强调文字颜色 3 3 4 4 2 3" xfId="23093"/>
    <cellStyle name="60% - 强调文字颜色 3 3 4 4 3" xfId="23094"/>
    <cellStyle name="60% - 强调文字颜色 3 3 4 4 4" xfId="23095"/>
    <cellStyle name="60% - 强调文字颜色 3 3 4 5" xfId="16649"/>
    <cellStyle name="60% - 强调文字颜色 3 3 4 5 2" xfId="16653"/>
    <cellStyle name="60% - 强调文字颜色 3 3 4 5 3" xfId="16655"/>
    <cellStyle name="60% - 强调文字颜色 3 3 4 6" xfId="16657"/>
    <cellStyle name="60% - 强调文字颜色 3 3 4 7" xfId="16659"/>
    <cellStyle name="60% - 强调文字颜色 3 3 5" xfId="22209"/>
    <cellStyle name="60% - 强调文字颜色 3 3 5 2" xfId="12997"/>
    <cellStyle name="60% - 强调文字颜色 3 3 5 2 2" xfId="22212"/>
    <cellStyle name="60% - 强调文字颜色 3 3 5 2 2 2" xfId="23097"/>
    <cellStyle name="60% - 强调文字颜色 3 3 5 2 2 3" xfId="23099"/>
    <cellStyle name="60% - 强调文字颜色 3 3 5 2 3" xfId="22215"/>
    <cellStyle name="60% - 强调文字颜色 3 3 5 2 4" xfId="6327"/>
    <cellStyle name="60% - 强调文字颜色 3 3 5 3" xfId="13001"/>
    <cellStyle name="60% - 强调文字颜色 3 3 5 3 2" xfId="23102"/>
    <cellStyle name="60% - 强调文字颜色 3 3 5 3 3" xfId="23104"/>
    <cellStyle name="60% - 强调文字颜色 3 3 5 4" xfId="15240"/>
    <cellStyle name="60% - 强调文字颜色 3 3 5 5" xfId="15243"/>
    <cellStyle name="60% - 强调文字颜色 3 3 6" xfId="22217"/>
    <cellStyle name="60% - 强调文字颜色 3 3 6 2" xfId="13015"/>
    <cellStyle name="60% - 强调文字颜色 3 3 6 2 2" xfId="22220"/>
    <cellStyle name="60% - 强调文字颜色 3 3 6 2 3" xfId="22223"/>
    <cellStyle name="60% - 强调文字颜色 3 3 6 3" xfId="13020"/>
    <cellStyle name="60% - 强调文字颜色 3 3 6 4" xfId="22227"/>
    <cellStyle name="60% - 强调文字颜色 3 3 7" xfId="22229"/>
    <cellStyle name="60% - 强调文字颜色 3 3 7 2" xfId="13028"/>
    <cellStyle name="60% - 强调文字颜色 3 3 7 2 2" xfId="7533"/>
    <cellStyle name="60% - 强调文字颜色 3 3 7 2 3" xfId="22231"/>
    <cellStyle name="60% - 强调文字颜色 3 3 7 3" xfId="13033"/>
    <cellStyle name="60% - 强调文字颜色 3 3 7 4" xfId="22234"/>
    <cellStyle name="60% - 强调文字颜色 3 3 8" xfId="22236"/>
    <cellStyle name="60% - 强调文字颜色 3 3 8 2" xfId="13040"/>
    <cellStyle name="60% - 强调文字颜色 3 3 8 2 2" xfId="23105"/>
    <cellStyle name="60% - 强调文字颜色 3 3 8 2 3" xfId="23107"/>
    <cellStyle name="60% - 强调文字颜色 3 3 8 3" xfId="22238"/>
    <cellStyle name="60% - 强调文字颜色 3 3 8 4" xfId="23108"/>
    <cellStyle name="60% - 强调文字颜色 3 3 9" xfId="22240"/>
    <cellStyle name="60% - 强调文字颜色 3 3 9 2" xfId="23109"/>
    <cellStyle name="60% - 强调文字颜色 3 3 9 2 2" xfId="23110"/>
    <cellStyle name="60% - 强调文字颜色 3 3 9 2 3" xfId="23111"/>
    <cellStyle name="60% - 强调文字颜色 3 3 9 3" xfId="23112"/>
    <cellStyle name="60% - 强调文字颜色 3 3 9 4" xfId="23113"/>
    <cellStyle name="60% - 强调文字颜色 3 3_11" xfId="22800"/>
    <cellStyle name="60% - 强调文字颜色 3 4" xfId="18183"/>
    <cellStyle name="60% - 强调文字颜色 3 4 10" xfId="23115"/>
    <cellStyle name="60% - 强调文字颜色 3 4 2" xfId="18185"/>
    <cellStyle name="60% - 强调文字颜色 3 4 2 2" xfId="23116"/>
    <cellStyle name="60% - 强调文字颜色 3 4 2 2 2" xfId="23118"/>
    <cellStyle name="60% - 强调文字颜色 3 4 2 2 2 2" xfId="23119"/>
    <cellStyle name="60% - 强调文字颜色 3 4 2 2 2 3" xfId="23120"/>
    <cellStyle name="60% - 强调文字颜色 3 4 2 2 3" xfId="14004"/>
    <cellStyle name="60% - 强调文字颜色 3 4 2 2 4" xfId="14007"/>
    <cellStyle name="60% - 强调文字颜色 3 4 2 3" xfId="23121"/>
    <cellStyle name="60% - 强调文字颜色 3 4 2 3 2" xfId="23122"/>
    <cellStyle name="60% - 强调文字颜色 3 4 2 3 2 2" xfId="21789"/>
    <cellStyle name="60% - 强调文字颜色 3 4 2 3 2 3" xfId="21998"/>
    <cellStyle name="60% - 强调文字颜色 3 4 2 3 3" xfId="23123"/>
    <cellStyle name="60% - 强调文字颜色 3 4 2 3 4" xfId="23124"/>
    <cellStyle name="60% - 强调文字颜色 3 4 2 4" xfId="23125"/>
    <cellStyle name="60% - 强调文字颜色 3 4 2 4 2" xfId="23126"/>
    <cellStyle name="60% - 强调文字颜色 3 4 2 4 3" xfId="23127"/>
    <cellStyle name="60% - 强调文字颜色 3 4 2 5" xfId="23128"/>
    <cellStyle name="60% - 强调文字颜色 3 4 2 6" xfId="23129"/>
    <cellStyle name="60% - 强调文字颜色 3 4 3" xfId="18187"/>
    <cellStyle name="60% - 强调文字颜色 3 4 3 2" xfId="13063"/>
    <cellStyle name="60% - 强调文字颜色 3 4 3 2 2" xfId="13066"/>
    <cellStyle name="60% - 强调文字颜色 3 4 3 2 3" xfId="13071"/>
    <cellStyle name="60% - 强调文字颜色 3 4 3 3" xfId="13073"/>
    <cellStyle name="60% - 强调文字颜色 3 4 3 4" xfId="13075"/>
    <cellStyle name="60% - 强调文字颜色 3 4 4" xfId="22245"/>
    <cellStyle name="60% - 强调文字颜色 3 4 4 2" xfId="13081"/>
    <cellStyle name="60% - 强调文字颜色 3 4 4 2 2" xfId="22247"/>
    <cellStyle name="60% - 强调文字颜色 3 4 4 2 3" xfId="22251"/>
    <cellStyle name="60% - 强调文字颜色 3 4 4 3" xfId="13084"/>
    <cellStyle name="60% - 强调文字颜色 3 4 4 4" xfId="22252"/>
    <cellStyle name="60% - 强调文字颜色 3 4 5" xfId="22254"/>
    <cellStyle name="60% - 强调文字颜色 3 4 5 2" xfId="13099"/>
    <cellStyle name="60% - 强调文字颜色 3 4 5 2 2" xfId="14059"/>
    <cellStyle name="60% - 强调文字颜色 3 4 5 2 3" xfId="22256"/>
    <cellStyle name="60% - 强调文字颜色 3 4 5 3" xfId="13102"/>
    <cellStyle name="60% - 强调文字颜色 3 4 5 4" xfId="15254"/>
    <cellStyle name="60% - 强调文字颜色 3 4 6" xfId="22258"/>
    <cellStyle name="60% - 强调文字颜色 3 4 6 2" xfId="13111"/>
    <cellStyle name="60% - 强调文字颜色 3 4 6 2 2" xfId="19971"/>
    <cellStyle name="60% - 强调文字颜色 3 4 6 2 3" xfId="19973"/>
    <cellStyle name="60% - 强调文字颜色 3 4 6 3" xfId="22262"/>
    <cellStyle name="60% - 强调文字颜色 3 4 6 4" xfId="22895"/>
    <cellStyle name="60% - 强调文字颜色 3 4 7" xfId="22265"/>
    <cellStyle name="60% - 强调文字颜色 3 4 7 2" xfId="23131"/>
    <cellStyle name="60% - 强调文字颜色 3 4 7 2 2" xfId="20144"/>
    <cellStyle name="60% - 强调文字颜色 3 4 7 2 3" xfId="20148"/>
    <cellStyle name="60% - 强调文字颜色 3 4 7 3" xfId="23132"/>
    <cellStyle name="60% - 强调文字颜色 3 4 7 4" xfId="23133"/>
    <cellStyle name="60% - 强调文字颜色 3 4 8" xfId="22267"/>
    <cellStyle name="60% - 强调文字颜色 3 4 8 2" xfId="23134"/>
    <cellStyle name="60% - 强调文字颜色 3 4 8 3" xfId="23135"/>
    <cellStyle name="60% - 强调文字颜色 3 4 9" xfId="23136"/>
    <cellStyle name="60% - 强调文字颜色 3 5" xfId="18190"/>
    <cellStyle name="60% - 强调文字颜色 3 5 2" xfId="23139"/>
    <cellStyle name="60% - 强调文字颜色 3 5 2 2" xfId="23142"/>
    <cellStyle name="60% - 强调文字颜色 3 5 2 2 2" xfId="23143"/>
    <cellStyle name="60% - 强调文字颜色 3 5 2 2 3" xfId="15552"/>
    <cellStyle name="60% - 强调文字颜色 3 5 2 3" xfId="23146"/>
    <cellStyle name="60% - 强调文字颜色 3 5 2 4" xfId="23147"/>
    <cellStyle name="60% - 强调文字颜色 3 5 3" xfId="23151"/>
    <cellStyle name="60% - 强调文字颜色 3 5 3 2" xfId="13121"/>
    <cellStyle name="60% - 强调文字颜色 3 5 3 2 2" xfId="23152"/>
    <cellStyle name="60% - 强调文字颜色 3 5 3 2 3" xfId="23155"/>
    <cellStyle name="60% - 强调文字颜色 3 5 3 3" xfId="13123"/>
    <cellStyle name="60% - 强调文字颜色 3 5 3 4" xfId="23156"/>
    <cellStyle name="60% - 强调文字颜色 3 5 4" xfId="22273"/>
    <cellStyle name="60% - 强调文字颜色 3 5 4 2" xfId="13127"/>
    <cellStyle name="60% - 强调文字颜色 3 5 4 2 2" xfId="22275"/>
    <cellStyle name="60% - 强调文字颜色 3 5 4 2 3" xfId="22278"/>
    <cellStyle name="60% - 强调文字颜色 3 5 4 3" xfId="22280"/>
    <cellStyle name="60% - 强调文字颜色 3 5 4 4" xfId="22283"/>
    <cellStyle name="60% - 强调文字颜色 3 5 5" xfId="22286"/>
    <cellStyle name="60% - 强调文字颜色 3 5 5 2" xfId="22288"/>
    <cellStyle name="60% - 强调文字颜色 3 5 5 2 2" xfId="23157"/>
    <cellStyle name="60% - 强调文字颜色 3 5 5 2 3" xfId="4373"/>
    <cellStyle name="60% - 强调文字颜色 3 5 5 3" xfId="22290"/>
    <cellStyle name="60% - 强调文字颜色 3 5 5 4" xfId="23158"/>
    <cellStyle name="60% - 强调文字颜色 3 5 6" xfId="22293"/>
    <cellStyle name="60% - 强调文字颜色 3 5 6 2" xfId="23159"/>
    <cellStyle name="60% - 强调文字颜色 3 5 6 3" xfId="23161"/>
    <cellStyle name="60% - 强调文字颜色 3 5 7" xfId="22297"/>
    <cellStyle name="60% - 强调文字颜色 3 5 8" xfId="23163"/>
    <cellStyle name="60% - 强调文字颜色 3 6" xfId="18193"/>
    <cellStyle name="60% - 强调文字颜色 3 6 2" xfId="2009"/>
    <cellStyle name="60% - 强调文字颜色 3 6 2 2" xfId="23164"/>
    <cellStyle name="60% - 强调文字颜色 3 6 2 2 2" xfId="23165"/>
    <cellStyle name="60% - 强调文字颜色 3 6 2 2 3" xfId="13335"/>
    <cellStyle name="60% - 强调文字颜色 3 6 2 3" xfId="23166"/>
    <cellStyle name="60% - 强调文字颜色 3 6 2 4" xfId="23167"/>
    <cellStyle name="60% - 强调文字颜色 3 6 3" xfId="23168"/>
    <cellStyle name="60% - 强调文字颜色 3 6 3 2" xfId="13141"/>
    <cellStyle name="60% - 强调文字颜色 3 6 3 2 2" xfId="7359"/>
    <cellStyle name="60% - 强调文字颜色 3 6 3 2 3" xfId="17007"/>
    <cellStyle name="60% - 强调文字颜色 3 6 3 3" xfId="9765"/>
    <cellStyle name="60% - 强调文字颜色 3 6 3 4" xfId="9770"/>
    <cellStyle name="60% - 强调文字颜色 3 6 4" xfId="22300"/>
    <cellStyle name="60% - 强调文字颜色 3 6 4 2" xfId="17012"/>
    <cellStyle name="60% - 强调文字颜色 3 6 4 3" xfId="9777"/>
    <cellStyle name="60% - 强调文字颜色 3 6 5" xfId="22302"/>
    <cellStyle name="60% - 强调文字颜色 3 6 6" xfId="1660"/>
    <cellStyle name="60% - 强调文字颜色 3 7" xfId="23169"/>
    <cellStyle name="60% - 强调文字颜色 3 7 2" xfId="2022"/>
    <cellStyle name="60% - 强调文字颜色 3 7 2 2" xfId="23171"/>
    <cellStyle name="60% - 强调文字颜色 3 7 2 2 2" xfId="23172"/>
    <cellStyle name="60% - 强调文字颜色 3 7 2 2 3" xfId="18397"/>
    <cellStyle name="60% - 强调文字颜色 3 7 2 3" xfId="23173"/>
    <cellStyle name="60% - 强调文字颜色 3 7 2 4" xfId="23175"/>
    <cellStyle name="60% - 强调文字颜色 3 7 3" xfId="23177"/>
    <cellStyle name="60% - 强调文字颜色 3 7 3 2" xfId="13157"/>
    <cellStyle name="60% - 强调文字颜色 3 7 3 3" xfId="9805"/>
    <cellStyle name="60% - 强调文字颜色 3 7 4" xfId="22305"/>
    <cellStyle name="60% - 强调文字颜色 3 7 5" xfId="22310"/>
    <cellStyle name="60% - 强调文字颜色 3 8" xfId="23178"/>
    <cellStyle name="60% - 强调文字颜色 3 8 2" xfId="3687"/>
    <cellStyle name="60% - 强调文字颜色 3 8 2 2" xfId="23179"/>
    <cellStyle name="60% - 强调文字颜色 3 8 2 2 2" xfId="23181"/>
    <cellStyle name="60% - 强调文字颜色 3 8 2 2 3" xfId="19740"/>
    <cellStyle name="60% - 强调文字颜色 3 8 2 3" xfId="23182"/>
    <cellStyle name="60% - 强调文字颜色 3 8 2 4" xfId="23183"/>
    <cellStyle name="60% - 强调文字颜色 3 8 3" xfId="23184"/>
    <cellStyle name="60% - 强调文字颜色 3 8 3 2" xfId="13168"/>
    <cellStyle name="60% - 强调文字颜色 3 8 3 3" xfId="9818"/>
    <cellStyle name="60% - 强调文字颜色 3 8 4" xfId="22316"/>
    <cellStyle name="60% - 强调文字颜色 3 8 5" xfId="22320"/>
    <cellStyle name="60% - 强调文字颜色 3 9" xfId="23185"/>
    <cellStyle name="60% - 强调文字颜色 3 9 2" xfId="23186"/>
    <cellStyle name="60% - 强调文字颜色 3 9 2 2" xfId="23187"/>
    <cellStyle name="60% - 强调文字颜色 3 9 2 2 2" xfId="23189"/>
    <cellStyle name="60% - 强调文字颜色 3 9 2 2 3" xfId="21587"/>
    <cellStyle name="60% - 强调文字颜色 3 9 2 3" xfId="23190"/>
    <cellStyle name="60% - 强调文字颜色 3 9 2 4" xfId="23191"/>
    <cellStyle name="60% - 强调文字颜色 3 9 3" xfId="8066"/>
    <cellStyle name="60% - 强调文字颜色 3 9 3 2" xfId="17029"/>
    <cellStyle name="60% - 强调文字颜色 3 9 3 3" xfId="9829"/>
    <cellStyle name="60% - 强调文字颜色 3 9 4" xfId="8068"/>
    <cellStyle name="60% - 强调文字颜色 3 9 5" xfId="23192"/>
    <cellStyle name="60% - 强调文字颜色 4 10" xfId="15664"/>
    <cellStyle name="60% - 强调文字颜色 4 10 2" xfId="15667"/>
    <cellStyle name="60% - 强调文字颜色 4 10 2 2" xfId="15670"/>
    <cellStyle name="60% - 强调文字颜色 4 10 2 3" xfId="15675"/>
    <cellStyle name="60% - 强调文字颜色 4 10 3" xfId="15676"/>
    <cellStyle name="60% - 强调文字颜色 4 10 4" xfId="15678"/>
    <cellStyle name="60% - 强调文字颜色 4 11" xfId="8495"/>
    <cellStyle name="60% - 强调文字颜色 4 11 2" xfId="15681"/>
    <cellStyle name="60% - 强调文字颜色 4 11 2 2" xfId="15683"/>
    <cellStyle name="60% - 强调文字颜色 4 11 2 3" xfId="15685"/>
    <cellStyle name="60% - 强调文字颜色 4 11 3" xfId="15687"/>
    <cellStyle name="60% - 强调文字颜色 4 11 4" xfId="15689"/>
    <cellStyle name="60% - 强调文字颜色 4 12" xfId="8498"/>
    <cellStyle name="60% - 强调文字颜色 4 12 2" xfId="15692"/>
    <cellStyle name="60% - 强调文字颜色 4 12 2 2" xfId="23193"/>
    <cellStyle name="60% - 强调文字颜色 4 12 2 3" xfId="23194"/>
    <cellStyle name="60% - 强调文字颜色 4 12 3" xfId="15695"/>
    <cellStyle name="60% - 强调文字颜色 4 12 4" xfId="4281"/>
    <cellStyle name="60% - 强调文字颜色 4 13" xfId="15698"/>
    <cellStyle name="60% - 强调文字颜色 4 13 2" xfId="23195"/>
    <cellStyle name="60% - 强调文字颜色 4 13 3" xfId="23196"/>
    <cellStyle name="60% - 强调文字颜色 4 14" xfId="15701"/>
    <cellStyle name="60% - 强调文字颜色 4 15" xfId="23197"/>
    <cellStyle name="60% - 强调文字颜色 4 16" xfId="35656"/>
    <cellStyle name="60% - 强调文字颜色 4 2" xfId="2527"/>
    <cellStyle name="60% - 强调文字颜色 4 2 10" xfId="23198"/>
    <cellStyle name="60% - 强调文字颜色 4 2 10 2" xfId="17200"/>
    <cellStyle name="60% - 强调文字颜色 4 2 10 2 2" xfId="17203"/>
    <cellStyle name="60% - 强调文字颜色 4 2 10 2 3" xfId="17216"/>
    <cellStyle name="60% - 强调文字颜色 4 2 10 3" xfId="17238"/>
    <cellStyle name="60% - 强调文字颜色 4 2 10 4" xfId="17257"/>
    <cellStyle name="60% - 强调文字颜色 4 2 11" xfId="23199"/>
    <cellStyle name="60% - 强调文字颜色 4 2 11 2" xfId="17330"/>
    <cellStyle name="60% - 强调文字颜色 4 2 11 2 2" xfId="17332"/>
    <cellStyle name="60% - 强调文字颜色 4 2 11 2 3" xfId="17342"/>
    <cellStyle name="60% - 强调文字颜色 4 2 11 3" xfId="174"/>
    <cellStyle name="60% - 强调文字颜色 4 2 11 4" xfId="183"/>
    <cellStyle name="60% - 强调文字颜色 4 2 12" xfId="23200"/>
    <cellStyle name="60% - 强调文字颜色 4 2 12 2" xfId="17459"/>
    <cellStyle name="60% - 强调文字颜色 4 2 12 3" xfId="2298"/>
    <cellStyle name="60% - 强调文字颜色 4 2 13" xfId="23202"/>
    <cellStyle name="60% - 强调文字颜色 4 2 14" xfId="23203"/>
    <cellStyle name="60% - 强调文字颜色 4 2 2" xfId="23204"/>
    <cellStyle name="60% - 强调文字颜色 4 2 2 10" xfId="21392"/>
    <cellStyle name="60% - 强调文字颜色 4 2 2 2" xfId="23205"/>
    <cellStyle name="60% - 强调文字颜色 4 2 2 2 2" xfId="23206"/>
    <cellStyle name="60% - 强调文字颜色 4 2 2 2 2 2" xfId="10434"/>
    <cellStyle name="60% - 强调文字颜色 4 2 2 2 2 2 2" xfId="23207"/>
    <cellStyle name="60% - 强调文字颜色 4 2 2 2 2 2 3" xfId="18042"/>
    <cellStyle name="60% - 强调文字颜色 4 2 2 2 2 3" xfId="10437"/>
    <cellStyle name="60% - 强调文字颜色 4 2 2 2 2 4" xfId="23208"/>
    <cellStyle name="60% - 强调文字颜色 4 2 2 2 3" xfId="23209"/>
    <cellStyle name="60% - 强调文字颜色 4 2 2 2 3 2" xfId="10443"/>
    <cellStyle name="60% - 强调文字颜色 4 2 2 2 3 2 2" xfId="23210"/>
    <cellStyle name="60% - 强调文字颜色 4 2 2 2 3 2 3" xfId="18050"/>
    <cellStyle name="60% - 强调文字颜色 4 2 2 2 3 3" xfId="23211"/>
    <cellStyle name="60% - 强调文字颜色 4 2 2 2 3 4" xfId="23213"/>
    <cellStyle name="60% - 强调文字颜色 4 2 2 2 4" xfId="23214"/>
    <cellStyle name="60% - 强调文字颜色 4 2 2 2 4 2" xfId="23216"/>
    <cellStyle name="60% - 强调文字颜色 4 2 2 2 4 3" xfId="23218"/>
    <cellStyle name="60% - 强调文字颜色 4 2 2 2 5" xfId="23221"/>
    <cellStyle name="60% - 强调文字颜色 4 2 2 2 6" xfId="23222"/>
    <cellStyle name="60% - 强调文字颜色 4 2 2 3" xfId="23223"/>
    <cellStyle name="60% - 强调文字颜色 4 2 2 3 2" xfId="23224"/>
    <cellStyle name="60% - 强调文字颜色 4 2 2 3 2 2" xfId="10465"/>
    <cellStyle name="60% - 强调文字颜色 4 2 2 3 2 3" xfId="23225"/>
    <cellStyle name="60% - 强调文字颜色 4 2 2 3 3" xfId="23226"/>
    <cellStyle name="60% - 强调文字颜色 4 2 2 3 4" xfId="23227"/>
    <cellStyle name="60% - 强调文字颜色 4 2 2 4" xfId="23230"/>
    <cellStyle name="60% - 强调文字颜色 4 2 2 4 2" xfId="23232"/>
    <cellStyle name="60% - 强调文字颜色 4 2 2 4 2 2" xfId="10485"/>
    <cellStyle name="60% - 强调文字颜色 4 2 2 4 2 3" xfId="3891"/>
    <cellStyle name="60% - 强调文字颜色 4 2 2 4 3" xfId="23233"/>
    <cellStyle name="60% - 强调文字颜色 4 2 2 4 4" xfId="23235"/>
    <cellStyle name="60% - 强调文字颜色 4 2 2 5" xfId="23237"/>
    <cellStyle name="60% - 强调文字颜色 4 2 2 5 2" xfId="23239"/>
    <cellStyle name="60% - 强调文字颜色 4 2 2 5 2 2" xfId="17756"/>
    <cellStyle name="60% - 强调文字颜色 4 2 2 5 2 3" xfId="4021"/>
    <cellStyle name="60% - 强调文字颜色 4 2 2 5 3" xfId="23241"/>
    <cellStyle name="60% - 强调文字颜色 4 2 2 5 4" xfId="23243"/>
    <cellStyle name="60% - 强调文字颜色 4 2 2 6" xfId="23244"/>
    <cellStyle name="60% - 强调文字颜色 4 2 2 6 2" xfId="9734"/>
    <cellStyle name="60% - 强调文字颜色 4 2 2 6 2 2" xfId="17885"/>
    <cellStyle name="60% - 强调文字颜色 4 2 2 6 2 3" xfId="4070"/>
    <cellStyle name="60% - 强调文字颜色 4 2 2 6 3" xfId="23245"/>
    <cellStyle name="60% - 强调文字颜色 4 2 2 6 4" xfId="23246"/>
    <cellStyle name="60% - 强调文字颜色 4 2 2 7" xfId="23249"/>
    <cellStyle name="60% - 强调文字颜色 4 2 2 7 2" xfId="23252"/>
    <cellStyle name="60% - 强调文字颜色 4 2 2 7 2 2" xfId="23254"/>
    <cellStyle name="60% - 强调文字颜色 4 2 2 7 2 3" xfId="23256"/>
    <cellStyle name="60% - 强调文字颜色 4 2 2 7 3" xfId="23258"/>
    <cellStyle name="60% - 强调文字颜色 4 2 2 7 4" xfId="23259"/>
    <cellStyle name="60% - 强调文字颜色 4 2 2 8" xfId="23262"/>
    <cellStyle name="60% - 强调文字颜色 4 2 2 8 2" xfId="23266"/>
    <cellStyle name="60% - 强调文字颜色 4 2 2 8 3" xfId="23268"/>
    <cellStyle name="60% - 强调文字颜色 4 2 2 9" xfId="23270"/>
    <cellStyle name="60% - 强调文字颜色 4 2 3" xfId="23271"/>
    <cellStyle name="60% - 强调文字颜色 4 2 3 10" xfId="15299"/>
    <cellStyle name="60% - 强调文字颜色 4 2 3 2" xfId="23272"/>
    <cellStyle name="60% - 强调文字颜色 4 2 3 2 2" xfId="5240"/>
    <cellStyle name="60% - 强调文字颜色 4 2 3 2 2 2" xfId="12164"/>
    <cellStyle name="60% - 强调文字颜色 4 2 3 2 2 2 2" xfId="14414"/>
    <cellStyle name="60% - 强调文字颜色 4 2 3 2 2 2 3" xfId="19434"/>
    <cellStyle name="60% - 强调文字颜色 4 2 3 2 2 3" xfId="12168"/>
    <cellStyle name="60% - 强调文字颜色 4 2 3 2 2 4" xfId="23273"/>
    <cellStyle name="60% - 强调文字颜色 4 2 3 2 3" xfId="23274"/>
    <cellStyle name="60% - 强调文字颜色 4 2 3 2 3 2" xfId="12177"/>
    <cellStyle name="60% - 强调文字颜色 4 2 3 2 3 2 2" xfId="23276"/>
    <cellStyle name="60% - 强调文字颜色 4 2 3 2 3 2 3" xfId="19442"/>
    <cellStyle name="60% - 强调文字颜色 4 2 3 2 3 3" xfId="16784"/>
    <cellStyle name="60% - 强调文字颜色 4 2 3 2 3 4" xfId="23277"/>
    <cellStyle name="60% - 强调文字颜色 4 2 3 2 4" xfId="23278"/>
    <cellStyle name="60% - 强调文字颜色 4 2 3 2 4 2" xfId="16787"/>
    <cellStyle name="60% - 强调文字颜色 4 2 3 2 4 2 2" xfId="23280"/>
    <cellStyle name="60% - 强调文字颜色 4 2 3 2 4 2 3" xfId="23281"/>
    <cellStyle name="60% - 强调文字颜色 4 2 3 2 4 3" xfId="23282"/>
    <cellStyle name="60% - 强调文字颜色 4 2 3 2 4 4" xfId="23284"/>
    <cellStyle name="60% - 强调文字颜色 4 2 3 2 5" xfId="22716"/>
    <cellStyle name="60% - 强调文字颜色 4 2 3 2 5 2" xfId="23286"/>
    <cellStyle name="60% - 强调文字颜色 4 2 3 2 5 3" xfId="23287"/>
    <cellStyle name="60% - 强调文字颜色 4 2 3 2 6" xfId="22718"/>
    <cellStyle name="60% - 强调文字颜色 4 2 3 2 7" xfId="23289"/>
    <cellStyle name="60% - 强调文字颜色 4 2 3 3" xfId="23290"/>
    <cellStyle name="60% - 强调文字颜色 4 2 3 3 2" xfId="1863"/>
    <cellStyle name="60% - 强调文字颜色 4 2 3 3 2 2" xfId="12203"/>
    <cellStyle name="60% - 强调文字颜色 4 2 3 3 2 3" xfId="23291"/>
    <cellStyle name="60% - 强调文字颜色 4 2 3 3 3" xfId="23292"/>
    <cellStyle name="60% - 强调文字颜色 4 2 3 3 4" xfId="23293"/>
    <cellStyle name="60% - 强调文字颜色 4 2 3 4" xfId="23295"/>
    <cellStyle name="60% - 强调文字颜色 4 2 3 4 2" xfId="23297"/>
    <cellStyle name="60% - 强调文字颜色 4 2 3 4 2 2" xfId="12224"/>
    <cellStyle name="60% - 强调文字颜色 4 2 3 4 2 3" xfId="1975"/>
    <cellStyle name="60% - 强调文字颜色 4 2 3 4 3" xfId="23299"/>
    <cellStyle name="60% - 强调文字颜色 4 2 3 4 4" xfId="23301"/>
    <cellStyle name="60% - 强调文字颜色 4 2 3 5" xfId="23302"/>
    <cellStyle name="60% - 强调文字颜色 4 2 3 5 2" xfId="23303"/>
    <cellStyle name="60% - 强调文字颜色 4 2 3 5 2 2" xfId="23304"/>
    <cellStyle name="60% - 强调文字颜色 4 2 3 5 2 3" xfId="23306"/>
    <cellStyle name="60% - 强调文字颜色 4 2 3 5 3" xfId="23307"/>
    <cellStyle name="60% - 强调文字颜色 4 2 3 5 4" xfId="23309"/>
    <cellStyle name="60% - 强调文字颜色 4 2 3 6" xfId="23310"/>
    <cellStyle name="60% - 强调文字颜色 4 2 3 6 2" xfId="9739"/>
    <cellStyle name="60% - 强调文字颜色 4 2 3 6 2 2" xfId="22732"/>
    <cellStyle name="60% - 强调文字颜色 4 2 3 6 2 3" xfId="21085"/>
    <cellStyle name="60% - 强调文字颜色 4 2 3 6 3" xfId="23311"/>
    <cellStyle name="60% - 强调文字颜色 4 2 3 6 4" xfId="23312"/>
    <cellStyle name="60% - 强调文字颜色 4 2 3 7" xfId="23315"/>
    <cellStyle name="60% - 强调文字颜色 4 2 3 7 2" xfId="23318"/>
    <cellStyle name="60% - 强调文字颜色 4 2 3 7 2 2" xfId="23320"/>
    <cellStyle name="60% - 强调文字颜色 4 2 3 7 2 3" xfId="23322"/>
    <cellStyle name="60% - 强调文字颜色 4 2 3 7 3" xfId="19097"/>
    <cellStyle name="60% - 强调文字颜色 4 2 3 7 4" xfId="19099"/>
    <cellStyle name="60% - 强调文字颜色 4 2 3 8" xfId="23325"/>
    <cellStyle name="60% - 强调文字颜色 4 2 3 8 2" xfId="23329"/>
    <cellStyle name="60% - 强调文字颜色 4 2 3 8 3" xfId="23331"/>
    <cellStyle name="60% - 强调文字颜色 4 2 3 9" xfId="23333"/>
    <cellStyle name="60% - 强调文字颜色 4 2 4" xfId="22379"/>
    <cellStyle name="60% - 强调文字颜色 4 2 4 2" xfId="16102"/>
    <cellStyle name="60% - 强调文字颜色 4 2 4 2 2" xfId="22381"/>
    <cellStyle name="60% - 强调文字颜色 4 2 4 2 2 2" xfId="16837"/>
    <cellStyle name="60% - 强调文字颜色 4 2 4 2 2 2 2" xfId="15039"/>
    <cellStyle name="60% - 强调文字颜色 4 2 4 2 2 2 3" xfId="21168"/>
    <cellStyle name="60% - 强调文字颜色 4 2 4 2 2 3" xfId="22384"/>
    <cellStyle name="60% - 强调文字颜色 4 2 4 2 2 4" xfId="23336"/>
    <cellStyle name="60% - 强调文字颜色 4 2 4 2 3" xfId="22386"/>
    <cellStyle name="60% - 强调文字颜色 4 2 4 2 3 2" xfId="23337"/>
    <cellStyle name="60% - 强调文字颜色 4 2 4 2 3 3" xfId="23338"/>
    <cellStyle name="60% - 强调文字颜色 4 2 4 2 4" xfId="22389"/>
    <cellStyle name="60% - 强调文字颜色 4 2 4 2 5" xfId="17425"/>
    <cellStyle name="60% - 强调文字颜色 4 2 4 3" xfId="22393"/>
    <cellStyle name="60% - 强调文字颜色 4 2 4 3 2" xfId="22395"/>
    <cellStyle name="60% - 强调文字颜色 4 2 4 3 2 2" xfId="22397"/>
    <cellStyle name="60% - 强调文字颜色 4 2 4 3 2 3" xfId="22399"/>
    <cellStyle name="60% - 强调文字颜色 4 2 4 3 3" xfId="22401"/>
    <cellStyle name="60% - 强调文字颜色 4 2 4 3 4" xfId="22403"/>
    <cellStyle name="60% - 强调文字颜色 4 2 4 4" xfId="22407"/>
    <cellStyle name="60% - 强调文字颜色 4 2 4 4 2" xfId="22410"/>
    <cellStyle name="60% - 强调文字颜色 4 2 4 4 2 2" xfId="23339"/>
    <cellStyle name="60% - 强调文字颜色 4 2 4 4 2 3" xfId="2317"/>
    <cellStyle name="60% - 强调文字颜色 4 2 4 4 3" xfId="22413"/>
    <cellStyle name="60% - 强调文字颜色 4 2 4 4 4" xfId="23341"/>
    <cellStyle name="60% - 强调文字颜色 4 2 4 5" xfId="22415"/>
    <cellStyle name="60% - 强调文字颜色 4 2 4 5 2" xfId="23342"/>
    <cellStyle name="60% - 强调文字颜色 4 2 4 5 2 2" xfId="23343"/>
    <cellStyle name="60% - 强调文字颜色 4 2 4 5 2 3" xfId="23344"/>
    <cellStyle name="60% - 强调文字颜色 4 2 4 5 3" xfId="23345"/>
    <cellStyle name="60% - 强调文字颜色 4 2 4 5 4" xfId="23346"/>
    <cellStyle name="60% - 强调文字颜色 4 2 4 6" xfId="22417"/>
    <cellStyle name="60% - 强调文字颜色 4 2 4 6 2" xfId="9744"/>
    <cellStyle name="60% - 强调文字颜色 4 2 4 6 3" xfId="23348"/>
    <cellStyle name="60% - 强调文字颜色 4 2 4 7" xfId="23352"/>
    <cellStyle name="60% - 强调文字颜色 4 2 4 8" xfId="23354"/>
    <cellStyle name="60% - 强调文字颜色 4 2 5" xfId="22421"/>
    <cellStyle name="60% - 强调文字颜色 4 2 5 2" xfId="22424"/>
    <cellStyle name="60% - 强调文字颜色 4 2 5 2 2" xfId="22425"/>
    <cellStyle name="60% - 强调文字颜色 4 2 5 2 2 2" xfId="23356"/>
    <cellStyle name="60% - 强调文字颜色 4 2 5 2 2 3" xfId="23357"/>
    <cellStyle name="60% - 强调文字颜色 4 2 5 2 3" xfId="22427"/>
    <cellStyle name="60% - 强调文字颜色 4 2 5 2 4" xfId="23360"/>
    <cellStyle name="60% - 强调文字颜色 4 2 5 3" xfId="22431"/>
    <cellStyle name="60% - 强调文字颜色 4 2 5 3 2" xfId="17653"/>
    <cellStyle name="60% - 强调文字颜色 4 2 5 3 2 2" xfId="23361"/>
    <cellStyle name="60% - 强调文字颜色 4 2 5 3 2 3" xfId="23362"/>
    <cellStyle name="60% - 强调文字颜色 4 2 5 3 3" xfId="17655"/>
    <cellStyle name="60% - 强调文字颜色 4 2 5 3 4" xfId="23365"/>
    <cellStyle name="60% - 强调文字颜色 4 2 5 4" xfId="22433"/>
    <cellStyle name="60% - 强调文字颜色 4 2 5 4 2" xfId="23367"/>
    <cellStyle name="60% - 强调文字颜色 4 2 5 4 3" xfId="23369"/>
    <cellStyle name="60% - 强调文字颜色 4 2 5 5" xfId="23370"/>
    <cellStyle name="60% - 强调文字颜色 4 2 5 6" xfId="23371"/>
    <cellStyle name="60% - 强调文字颜色 4 2 6" xfId="22437"/>
    <cellStyle name="60% - 强调文字颜色 4 2 6 2" xfId="22438"/>
    <cellStyle name="60% - 强调文字颜色 4 2 6 2 2" xfId="22440"/>
    <cellStyle name="60% - 强调文字颜色 4 2 6 2 2 2" xfId="23372"/>
    <cellStyle name="60% - 强调文字颜色 4 2 6 2 2 3" xfId="23374"/>
    <cellStyle name="60% - 强调文字颜色 4 2 6 2 3" xfId="22442"/>
    <cellStyle name="60% - 强调文字颜色 4 2 6 2 4" xfId="23377"/>
    <cellStyle name="60% - 强调文字颜色 4 2 6 3" xfId="22445"/>
    <cellStyle name="60% - 强调文字颜色 4 2 6 3 2" xfId="23379"/>
    <cellStyle name="60% - 强调文字颜色 4 2 6 3 3" xfId="23381"/>
    <cellStyle name="60% - 强调文字颜色 4 2 6 4" xfId="22447"/>
    <cellStyle name="60% - 强调文字颜色 4 2 6 5" xfId="23383"/>
    <cellStyle name="60% - 强调文字颜色 4 2 7" xfId="16426"/>
    <cellStyle name="60% - 强调文字颜色 4 2 7 2" xfId="16428"/>
    <cellStyle name="60% - 强调文字颜色 4 2 7 2 2" xfId="16433"/>
    <cellStyle name="60% - 强调文字颜色 4 2 7 2 3" xfId="16439"/>
    <cellStyle name="60% - 强调文字颜色 4 2 7 3" xfId="16444"/>
    <cellStyle name="60% - 强调文字颜色 4 2 7 4" xfId="16448"/>
    <cellStyle name="60% - 强调文字颜色 4 2 8" xfId="16451"/>
    <cellStyle name="60% - 强调文字颜色 4 2 8 2" xfId="16454"/>
    <cellStyle name="60% - 强调文字颜色 4 2 8 2 2" xfId="16457"/>
    <cellStyle name="60% - 强调文字颜色 4 2 8 2 3" xfId="16460"/>
    <cellStyle name="60% - 强调文字颜色 4 2 8 3" xfId="16462"/>
    <cellStyle name="60% - 强调文字颜色 4 2 8 4" xfId="16465"/>
    <cellStyle name="60% - 强调文字颜色 4 2 9" xfId="16468"/>
    <cellStyle name="60% - 强调文字颜色 4 2 9 2" xfId="16471"/>
    <cellStyle name="60% - 强调文字颜色 4 2 9 2 2" xfId="16473"/>
    <cellStyle name="60% - 强调文字颜色 4 2 9 2 3" xfId="16475"/>
    <cellStyle name="60% - 强调文字颜色 4 2 9 3" xfId="16477"/>
    <cellStyle name="60% - 强调文字颜色 4 2 9 4" xfId="16479"/>
    <cellStyle name="60% - 强调文字颜色 4 2_11" xfId="23384"/>
    <cellStyle name="60% - 强调文字颜色 4 3" xfId="8605"/>
    <cellStyle name="60% - 强调文字颜色 4 3 10" xfId="23385"/>
    <cellStyle name="60% - 强调文字颜色 4 3 10 2" xfId="7528"/>
    <cellStyle name="60% - 强调文字颜色 4 3 10 3" xfId="7537"/>
    <cellStyle name="60% - 强调文字颜色 4 3 11" xfId="23386"/>
    <cellStyle name="60% - 强调文字颜色 4 3 12" xfId="23387"/>
    <cellStyle name="60% - 强调文字颜色 4 3 2" xfId="23388"/>
    <cellStyle name="60% - 强调文字颜色 4 3 2 2" xfId="23390"/>
    <cellStyle name="60% - 强调文字颜色 4 3 2 2 2" xfId="23392"/>
    <cellStyle name="60% - 强调文字颜色 4 3 2 2 2 2" xfId="22650"/>
    <cellStyle name="60% - 强调文字颜色 4 3 2 2 2 2 2" xfId="19355"/>
    <cellStyle name="60% - 强调文字颜色 4 3 2 2 2 2 3" xfId="19362"/>
    <cellStyle name="60% - 强调文字颜色 4 3 2 2 2 3" xfId="23396"/>
    <cellStyle name="60% - 强调文字颜色 4 3 2 2 2 4" xfId="23399"/>
    <cellStyle name="60% - 强调文字颜色 4 3 2 2 3" xfId="23402"/>
    <cellStyle name="60% - 强调文字颜色 4 3 2 2 3 2" xfId="23404"/>
    <cellStyle name="60% - 强调文字颜色 4 3 2 2 3 2 2" xfId="23406"/>
    <cellStyle name="60% - 强调文字颜色 4 3 2 2 3 2 3" xfId="23408"/>
    <cellStyle name="60% - 强调文字颜色 4 3 2 2 3 3" xfId="23410"/>
    <cellStyle name="60% - 强调文字颜色 4 3 2 2 3 4" xfId="23412"/>
    <cellStyle name="60% - 强调文字颜色 4 3 2 2 4" xfId="23413"/>
    <cellStyle name="60% - 强调文字颜色 4 3 2 2 4 2" xfId="23417"/>
    <cellStyle name="60% - 强调文字颜色 4 3 2 2 4 3" xfId="23420"/>
    <cellStyle name="60% - 强调文字颜色 4 3 2 2 5" xfId="23424"/>
    <cellStyle name="60% - 强调文字颜色 4 3 2 2 6" xfId="23425"/>
    <cellStyle name="60% - 强调文字颜色 4 3 2 3" xfId="23427"/>
    <cellStyle name="60% - 强调文字颜色 4 3 2 3 2" xfId="23429"/>
    <cellStyle name="60% - 强调文字颜色 4 3 2 3 2 2" xfId="22663"/>
    <cellStyle name="60% - 强调文字颜色 4 3 2 3 2 3" xfId="23432"/>
    <cellStyle name="60% - 强调文字颜色 4 3 2 3 3" xfId="23434"/>
    <cellStyle name="60% - 强调文字颜色 4 3 2 3 4" xfId="23435"/>
    <cellStyle name="60% - 强调文字颜色 4 3 2 4" xfId="23440"/>
    <cellStyle name="60% - 强调文字颜色 4 3 2 4 2" xfId="23443"/>
    <cellStyle name="60% - 强调文字颜色 4 3 2 4 2 2" xfId="22678"/>
    <cellStyle name="60% - 强调文字颜色 4 3 2 4 2 3" xfId="5899"/>
    <cellStyle name="60% - 强调文字颜色 4 3 2 4 3" xfId="23446"/>
    <cellStyle name="60% - 强调文字颜色 4 3 2 4 4" xfId="23447"/>
    <cellStyle name="60% - 强调文字颜色 4 3 2 5" xfId="23449"/>
    <cellStyle name="60% - 强调文字颜色 4 3 2 5 2" xfId="23450"/>
    <cellStyle name="60% - 强调文字颜色 4 3 2 5 2 2" xfId="19119"/>
    <cellStyle name="60% - 强调文字颜色 4 3 2 5 2 3" xfId="5972"/>
    <cellStyle name="60% - 强调文字颜色 4 3 2 5 3" xfId="23451"/>
    <cellStyle name="60% - 强调文字颜色 4 3 2 5 4" xfId="23453"/>
    <cellStyle name="60% - 强调文字颜色 4 3 2 6" xfId="23455"/>
    <cellStyle name="60% - 强调文字颜色 4 3 2 6 2" xfId="9907"/>
    <cellStyle name="60% - 强调文字颜色 4 3 2 6 3" xfId="23456"/>
    <cellStyle name="60% - 强调文字颜色 4 3 2 7" xfId="23459"/>
    <cellStyle name="60% - 强调文字颜色 4 3 2 8" xfId="23461"/>
    <cellStyle name="60% - 强调文字颜色 4 3 3" xfId="23462"/>
    <cellStyle name="60% - 强调文字颜色 4 3 3 2" xfId="13207"/>
    <cellStyle name="60% - 强调文字颜色 4 3 3 2 2" xfId="13211"/>
    <cellStyle name="60% - 强调文字颜色 4 3 3 2 2 2" xfId="13214"/>
    <cellStyle name="60% - 强调文字颜色 4 3 3 2 2 2 2" xfId="15966"/>
    <cellStyle name="60% - 强调文字颜色 4 3 3 2 2 2 3" xfId="23464"/>
    <cellStyle name="60% - 强调文字颜色 4 3 3 2 2 3" xfId="13218"/>
    <cellStyle name="60% - 强调文字颜色 4 3 3 2 2 4" xfId="23465"/>
    <cellStyle name="60% - 强调文字颜色 4 3 3 2 3" xfId="13222"/>
    <cellStyle name="60% - 强调文字颜色 4 3 3 2 3 2" xfId="23467"/>
    <cellStyle name="60% - 强调文字颜色 4 3 3 2 3 2 2" xfId="23469"/>
    <cellStyle name="60% - 强调文字颜色 4 3 3 2 3 2 3" xfId="23470"/>
    <cellStyle name="60% - 强调文字颜色 4 3 3 2 3 3" xfId="23472"/>
    <cellStyle name="60% - 强调文字颜色 4 3 3 2 3 4" xfId="23473"/>
    <cellStyle name="60% - 强调文字颜色 4 3 3 2 4" xfId="13225"/>
    <cellStyle name="60% - 强调文字颜色 4 3 3 2 4 2" xfId="23475"/>
    <cellStyle name="60% - 强调文字颜色 4 3 3 2 4 3" xfId="23476"/>
    <cellStyle name="60% - 强调文字颜色 4 3 3 2 5" xfId="22737"/>
    <cellStyle name="60% - 强调文字颜色 4 3 3 2 6" xfId="22739"/>
    <cellStyle name="60% - 强调文字颜色 4 3 3 3" xfId="13228"/>
    <cellStyle name="60% - 强调文字颜色 4 3 3 3 2" xfId="13231"/>
    <cellStyle name="60% - 强调文字颜色 4 3 3 3 2 2" xfId="13234"/>
    <cellStyle name="60% - 强调文字颜色 4 3 3 3 2 3" xfId="13237"/>
    <cellStyle name="60% - 强调文字颜色 4 3 3 3 3" xfId="13240"/>
    <cellStyle name="60% - 强调文字颜色 4 3 3 3 4" xfId="13243"/>
    <cellStyle name="60% - 强调文字颜色 4 3 3 4" xfId="13247"/>
    <cellStyle name="60% - 强调文字颜色 4 3 3 4 2" xfId="13251"/>
    <cellStyle name="60% - 强调文字颜色 4 3 3 4 2 2" xfId="23479"/>
    <cellStyle name="60% - 强调文字颜色 4 3 3 4 2 3" xfId="3109"/>
    <cellStyle name="60% - 强调文字颜色 4 3 3 4 3" xfId="13255"/>
    <cellStyle name="60% - 强调文字颜色 4 3 3 4 4" xfId="23481"/>
    <cellStyle name="60% - 强调文字颜色 4 3 3 5" xfId="13257"/>
    <cellStyle name="60% - 强调文字颜色 4 3 3 5 2" xfId="16713"/>
    <cellStyle name="60% - 强调文字颜色 4 3 3 5 2 2" xfId="23482"/>
    <cellStyle name="60% - 强调文字颜色 4 3 3 5 2 3" xfId="23484"/>
    <cellStyle name="60% - 强调文字颜色 4 3 3 5 3" xfId="16715"/>
    <cellStyle name="60% - 强调文字颜色 4 3 3 5 4" xfId="23485"/>
    <cellStyle name="60% - 强调文字颜色 4 3 3 6" xfId="13260"/>
    <cellStyle name="60% - 强调文字颜色 4 3 3 6 2" xfId="9916"/>
    <cellStyle name="60% - 强调文字颜色 4 3 3 6 3" xfId="23486"/>
    <cellStyle name="60% - 强调文字颜色 4 3 3 7" xfId="16719"/>
    <cellStyle name="60% - 强调文字颜色 4 3 3 8" xfId="23488"/>
    <cellStyle name="60% - 强调文字颜色 4 3 4" xfId="22450"/>
    <cellStyle name="60% - 强调文字颜色 4 3 4 2" xfId="13272"/>
    <cellStyle name="60% - 强调文字颜色 4 3 4 2 2" xfId="22452"/>
    <cellStyle name="60% - 强调文字颜色 4 3 4 2 2 2" xfId="22454"/>
    <cellStyle name="60% - 强调文字颜色 4 3 4 2 2 2 2" xfId="16532"/>
    <cellStyle name="60% - 强调文字颜色 4 3 4 2 2 2 3" xfId="23490"/>
    <cellStyle name="60% - 强调文字颜色 4 3 4 2 2 3" xfId="22457"/>
    <cellStyle name="60% - 强调文字颜色 4 3 4 2 2 4" xfId="12752"/>
    <cellStyle name="60% - 强调文字颜色 4 3 4 2 3" xfId="22459"/>
    <cellStyle name="60% - 强调文字颜色 4 3 4 2 3 2" xfId="23491"/>
    <cellStyle name="60% - 强调文字颜色 4 3 4 2 3 3" xfId="23493"/>
    <cellStyle name="60% - 强调文字颜色 4 3 4 2 4" xfId="22461"/>
    <cellStyle name="60% - 强调文字颜色 4 3 4 2 5" xfId="23494"/>
    <cellStyle name="60% - 强调文字颜色 4 3 4 3" xfId="13277"/>
    <cellStyle name="60% - 强调文字颜色 4 3 4 3 2" xfId="22463"/>
    <cellStyle name="60% - 强调文字颜色 4 3 4 3 2 2" xfId="23495"/>
    <cellStyle name="60% - 强调文字颜色 4 3 4 3 2 3" xfId="23496"/>
    <cellStyle name="60% - 强调文字颜色 4 3 4 3 3" xfId="22465"/>
    <cellStyle name="60% - 强调文字颜色 4 3 4 3 4" xfId="23497"/>
    <cellStyle name="60% - 强调文字颜色 4 3 4 4" xfId="22469"/>
    <cellStyle name="60% - 强调文字颜色 4 3 4 4 2" xfId="23499"/>
    <cellStyle name="60% - 强调文字颜色 4 3 4 4 2 2" xfId="23500"/>
    <cellStyle name="60% - 强调文字颜色 4 3 4 4 2 3" xfId="3444"/>
    <cellStyle name="60% - 强调文字颜色 4 3 4 4 3" xfId="23502"/>
    <cellStyle name="60% - 强调文字颜色 4 3 4 4 4" xfId="23503"/>
    <cellStyle name="60% - 强调文字颜色 4 3 4 5" xfId="16722"/>
    <cellStyle name="60% - 强调文字颜色 4 3 4 5 2" xfId="23505"/>
    <cellStyle name="60% - 强调文字颜色 4 3 4 5 3" xfId="23506"/>
    <cellStyle name="60% - 强调文字颜色 4 3 4 6" xfId="16725"/>
    <cellStyle name="60% - 强调文字颜色 4 3 4 7" xfId="23510"/>
    <cellStyle name="60% - 强调文字颜色 4 3 5" xfId="22473"/>
    <cellStyle name="60% - 强调文字颜色 4 3 5 2" xfId="13288"/>
    <cellStyle name="60% - 强调文字颜色 4 3 5 2 2" xfId="22474"/>
    <cellStyle name="60% - 强调文字颜色 4 3 5 2 2 2" xfId="23511"/>
    <cellStyle name="60% - 强调文字颜色 4 3 5 2 2 3" xfId="23512"/>
    <cellStyle name="60% - 强调文字颜色 4 3 5 2 3" xfId="22476"/>
    <cellStyle name="60% - 强调文字颜色 4 3 5 2 4" xfId="7415"/>
    <cellStyle name="60% - 强调文字颜色 4 3 5 3" xfId="13291"/>
    <cellStyle name="60% - 强调文字颜色 4 3 5 3 2" xfId="23514"/>
    <cellStyle name="60% - 强调文字颜色 4 3 5 3 3" xfId="23515"/>
    <cellStyle name="60% - 强调文字颜色 4 3 5 4" xfId="22479"/>
    <cellStyle name="60% - 强调文字颜色 4 3 5 5" xfId="23516"/>
    <cellStyle name="60% - 强调文字颜色 4 3 6" xfId="22483"/>
    <cellStyle name="60% - 强调文字颜色 4 3 6 2" xfId="13300"/>
    <cellStyle name="60% - 强调文字颜色 4 3 6 2 2" xfId="22484"/>
    <cellStyle name="60% - 强调文字颜色 4 3 6 2 3" xfId="22486"/>
    <cellStyle name="60% - 强调文字颜色 4 3 6 3" xfId="13304"/>
    <cellStyle name="60% - 强调文字颜色 4 3 6 4" xfId="22489"/>
    <cellStyle name="60% - 强调文字颜色 4 3 7" xfId="16490"/>
    <cellStyle name="60% - 强调文字颜色 4 3 7 2" xfId="13314"/>
    <cellStyle name="60% - 强调文字颜色 4 3 7 2 2" xfId="23517"/>
    <cellStyle name="60% - 强调文字颜色 4 3 7 2 3" xfId="23518"/>
    <cellStyle name="60% - 强调文字颜色 4 3 7 3" xfId="13318"/>
    <cellStyle name="60% - 强调文字颜色 4 3 7 4" xfId="23519"/>
    <cellStyle name="60% - 强调文字颜色 4 3 8" xfId="16493"/>
    <cellStyle name="60% - 强调文字颜色 4 3 8 2" xfId="13324"/>
    <cellStyle name="60% - 强调文字颜色 4 3 8 2 2" xfId="23520"/>
    <cellStyle name="60% - 强调文字颜色 4 3 8 2 3" xfId="23522"/>
    <cellStyle name="60% - 强调文字颜色 4 3 8 3" xfId="23523"/>
    <cellStyle name="60% - 强调文字颜色 4 3 8 4" xfId="23524"/>
    <cellStyle name="60% - 强调文字颜色 4 3 9" xfId="16497"/>
    <cellStyle name="60% - 强调文字颜色 4 3 9 2" xfId="23525"/>
    <cellStyle name="60% - 强调文字颜色 4 3 9 2 2" xfId="23526"/>
    <cellStyle name="60% - 强调文字颜色 4 3 9 2 3" xfId="23527"/>
    <cellStyle name="60% - 强调文字颜色 4 3 9 3" xfId="23528"/>
    <cellStyle name="60% - 强调文字颜色 4 3 9 4" xfId="23529"/>
    <cellStyle name="60% - 强调文字颜色 4 3_11" xfId="23530"/>
    <cellStyle name="60% - 强调文字颜色 4 4" xfId="18195"/>
    <cellStyle name="60% - 强调文字颜色 4 4 10" xfId="23533"/>
    <cellStyle name="60% - 强调文字颜色 4 4 2" xfId="23535"/>
    <cellStyle name="60% - 强调文字颜色 4 4 2 2" xfId="23538"/>
    <cellStyle name="60% - 强调文字颜色 4 4 2 2 2" xfId="23541"/>
    <cellStyle name="60% - 强调文字颜色 4 4 2 2 2 2" xfId="23154"/>
    <cellStyle name="60% - 强调文字颜色 4 4 2 2 2 3" xfId="23543"/>
    <cellStyle name="60% - 强调文字颜色 4 4 2 2 3" xfId="23546"/>
    <cellStyle name="60% - 强调文字颜色 4 4 2 2 4" xfId="23549"/>
    <cellStyle name="60% - 强调文字颜色 4 4 2 3" xfId="23552"/>
    <cellStyle name="60% - 强调文字颜色 4 4 2 3 2" xfId="23554"/>
    <cellStyle name="60% - 强调文字颜色 4 4 2 3 2 2" xfId="22277"/>
    <cellStyle name="60% - 强调文字颜色 4 4 2 3 2 3" xfId="23555"/>
    <cellStyle name="60% - 强调文字颜色 4 4 2 3 3" xfId="23557"/>
    <cellStyle name="60% - 强调文字颜色 4 4 2 3 4" xfId="23559"/>
    <cellStyle name="60% - 强调文字颜色 4 4 2 4" xfId="4363"/>
    <cellStyle name="60% - 强调文字颜色 4 4 2 4 2" xfId="4368"/>
    <cellStyle name="60% - 强调文字颜色 4 4 2 4 3" xfId="4393"/>
    <cellStyle name="60% - 强调文字颜色 4 4 2 5" xfId="4582"/>
    <cellStyle name="60% - 强调文字颜色 4 4 2 6" xfId="4593"/>
    <cellStyle name="60% - 强调文字颜色 4 4 3" xfId="23561"/>
    <cellStyle name="60% - 强调文字颜色 4 4 3 2" xfId="13347"/>
    <cellStyle name="60% - 强调文字颜色 4 4 3 2 2" xfId="13350"/>
    <cellStyle name="60% - 强调文字颜色 4 4 3 2 3" xfId="13353"/>
    <cellStyle name="60% - 强调文字颜色 4 4 3 3" xfId="13357"/>
    <cellStyle name="60% - 强调文字颜色 4 4 3 4" xfId="4651"/>
    <cellStyle name="60% - 强调文字颜色 4 4 4" xfId="22493"/>
    <cellStyle name="60% - 强调文字颜色 4 4 4 2" xfId="13368"/>
    <cellStyle name="60% - 强调文字颜色 4 4 4 2 2" xfId="22496"/>
    <cellStyle name="60% - 强调文字颜色 4 4 4 2 3" xfId="22499"/>
    <cellStyle name="60% - 强调文字颜色 4 4 4 3" xfId="13371"/>
    <cellStyle name="60% - 强调文字颜色 4 4 4 4" xfId="4730"/>
    <cellStyle name="60% - 强调文字颜色 4 4 5" xfId="22502"/>
    <cellStyle name="60% - 强调文字颜色 4 4 5 2" xfId="13387"/>
    <cellStyle name="60% - 强调文字颜色 4 4 5 2 2" xfId="23562"/>
    <cellStyle name="60% - 强调文字颜色 4 4 5 2 3" xfId="23563"/>
    <cellStyle name="60% - 强调文字颜色 4 4 5 3" xfId="13390"/>
    <cellStyle name="60% - 强调文字颜色 4 4 5 4" xfId="4755"/>
    <cellStyle name="60% - 强调文字颜色 4 4 6" xfId="22505"/>
    <cellStyle name="60% - 强调文字颜色 4 4 6 2" xfId="13399"/>
    <cellStyle name="60% - 强调文字颜色 4 4 6 2 2" xfId="23564"/>
    <cellStyle name="60% - 强调文字颜色 4 4 6 2 3" xfId="23565"/>
    <cellStyle name="60% - 强调文字颜色 4 4 6 3" xfId="23567"/>
    <cellStyle name="60% - 强调文字颜色 4 4 6 4" xfId="4765"/>
    <cellStyle name="60% - 强调文字颜色 4 4 7" xfId="16502"/>
    <cellStyle name="60% - 强调文字颜色 4 4 7 2" xfId="16506"/>
    <cellStyle name="60% - 强调文字颜色 4 4 7 2 2" xfId="23570"/>
    <cellStyle name="60% - 强调文字颜色 4 4 7 2 3" xfId="23573"/>
    <cellStyle name="60% - 强调文字颜色 4 4 7 3" xfId="15887"/>
    <cellStyle name="60% - 强调文字颜色 4 4 7 4" xfId="4771"/>
    <cellStyle name="60% - 强调文字颜色 4 4 8" xfId="16508"/>
    <cellStyle name="60% - 强调文字颜色 4 4 8 2" xfId="23574"/>
    <cellStyle name="60% - 强调文字颜色 4 4 8 3" xfId="23575"/>
    <cellStyle name="60% - 强调文字颜色 4 4 9" xfId="16510"/>
    <cellStyle name="60% - 强调文字颜色 4 5" xfId="18198"/>
    <cellStyle name="60% - 强调文字颜色 4 5 2" xfId="23580"/>
    <cellStyle name="60% - 强调文字颜色 4 5 2 2" xfId="23584"/>
    <cellStyle name="60% - 强调文字颜色 4 5 2 2 2" xfId="23586"/>
    <cellStyle name="60% - 强调文字颜色 4 5 2 2 3" xfId="23588"/>
    <cellStyle name="60% - 强调文字颜色 4 5 2 3" xfId="23591"/>
    <cellStyle name="60% - 强调文字颜色 4 5 2 4" xfId="4795"/>
    <cellStyle name="60% - 强调文字颜色 4 5 3" xfId="23596"/>
    <cellStyle name="60% - 强调文字颜色 4 5 3 2" xfId="13413"/>
    <cellStyle name="60% - 强调文字颜色 4 5 3 2 2" xfId="23598"/>
    <cellStyle name="60% - 强调文字颜色 4 5 3 2 3" xfId="23600"/>
    <cellStyle name="60% - 强调文字颜色 4 5 3 3" xfId="13416"/>
    <cellStyle name="60% - 强调文字颜色 4 5 3 4" xfId="4869"/>
    <cellStyle name="60% - 强调文字颜色 4 5 4" xfId="22511"/>
    <cellStyle name="60% - 强调文字颜色 4 5 4 2" xfId="13423"/>
    <cellStyle name="60% - 强调文字颜色 4 5 4 2 2" xfId="23604"/>
    <cellStyle name="60% - 强调文字颜色 4 5 4 2 3" xfId="23608"/>
    <cellStyle name="60% - 强调文字颜色 4 5 4 3" xfId="22513"/>
    <cellStyle name="60% - 强调文字颜色 4 5 4 4" xfId="4932"/>
    <cellStyle name="60% - 强调文字颜色 4 5 5" xfId="22520"/>
    <cellStyle name="60% - 强调文字颜色 4 5 5 2" xfId="23611"/>
    <cellStyle name="60% - 强调文字颜色 4 5 5 2 2" xfId="23612"/>
    <cellStyle name="60% - 强调文字颜色 4 5 5 2 3" xfId="1786"/>
    <cellStyle name="60% - 强调文字颜色 4 5 5 3" xfId="23615"/>
    <cellStyle name="60% - 强调文字颜色 4 5 5 4" xfId="4985"/>
    <cellStyle name="60% - 强调文字颜色 4 5 6" xfId="22523"/>
    <cellStyle name="60% - 强调文字颜色 4 5 6 2" xfId="23616"/>
    <cellStyle name="60% - 强调文字颜色 4 5 6 3" xfId="23619"/>
    <cellStyle name="60% - 强调文字颜色 4 5 7" xfId="16513"/>
    <cellStyle name="60% - 强调文字颜色 4 5 8" xfId="16519"/>
    <cellStyle name="60% - 强调文字颜色 4 6" xfId="23620"/>
    <cellStyle name="60% - 强调文字颜色 4 6 2" xfId="2061"/>
    <cellStyle name="60% - 强调文字颜色 4 6 2 2" xfId="7260"/>
    <cellStyle name="60% - 强调文字颜色 4 6 2 2 2" xfId="23624"/>
    <cellStyle name="60% - 强调文字颜色 4 6 2 2 3" xfId="23629"/>
    <cellStyle name="60% - 强调文字颜色 4 6 2 3" xfId="7263"/>
    <cellStyle name="60% - 强调文字颜色 4 6 2 4" xfId="5044"/>
    <cellStyle name="60% - 强调文字颜色 4 6 3" xfId="23632"/>
    <cellStyle name="60% - 强调文字颜色 4 6 3 2" xfId="7279"/>
    <cellStyle name="60% - 强调文字颜色 4 6 3 2 2" xfId="8023"/>
    <cellStyle name="60% - 强调文字颜色 4 6 3 2 3" xfId="23633"/>
    <cellStyle name="60% - 强调文字颜色 4 6 3 3" xfId="7284"/>
    <cellStyle name="60% - 强调文字颜色 4 6 3 4" xfId="5066"/>
    <cellStyle name="60% - 强调文字颜色 4 6 4" xfId="22527"/>
    <cellStyle name="60% - 强调文字颜色 4 6 4 2" xfId="7293"/>
    <cellStyle name="60% - 强调文字颜色 4 6 4 3" xfId="7296"/>
    <cellStyle name="60% - 强调文字颜色 4 6 5" xfId="22530"/>
    <cellStyle name="60% - 强调文字颜色 4 6 6" xfId="1672"/>
    <cellStyle name="60% - 强调文字颜色 4 7" xfId="23634"/>
    <cellStyle name="60% - 强调文字颜色 4 7 2" xfId="23637"/>
    <cellStyle name="60% - 强调文字颜色 4 7 2 2" xfId="23639"/>
    <cellStyle name="60% - 强调文字颜色 4 7 2 2 2" xfId="23640"/>
    <cellStyle name="60% - 强调文字颜色 4 7 2 2 3" xfId="23641"/>
    <cellStyle name="60% - 强调文字颜色 4 7 2 3" xfId="23642"/>
    <cellStyle name="60% - 强调文字颜色 4 7 2 4" xfId="5130"/>
    <cellStyle name="60% - 强调文字颜色 4 7 3" xfId="23644"/>
    <cellStyle name="60% - 强调文字颜色 4 7 3 2" xfId="13435"/>
    <cellStyle name="60% - 强调文字颜色 4 7 3 3" xfId="9858"/>
    <cellStyle name="60% - 强调文字颜色 4 7 4" xfId="22533"/>
    <cellStyle name="60% - 强调文字颜色 4 7 5" xfId="22539"/>
    <cellStyle name="60% - 强调文字颜色 4 8" xfId="23645"/>
    <cellStyle name="60% - 强调文字颜色 4 8 2" xfId="23647"/>
    <cellStyle name="60% - 强调文字颜色 4 8 2 2" xfId="1299"/>
    <cellStyle name="60% - 强调文字颜色 4 8 2 2 2" xfId="1302"/>
    <cellStyle name="60% - 强调文字颜色 4 8 2 2 3" xfId="668"/>
    <cellStyle name="60% - 强调文字颜色 4 8 2 3" xfId="1315"/>
    <cellStyle name="60% - 强调文字颜色 4 8 2 4" xfId="461"/>
    <cellStyle name="60% - 强调文字颜色 4 8 3" xfId="23648"/>
    <cellStyle name="60% - 强调文字颜色 4 8 3 2" xfId="1413"/>
    <cellStyle name="60% - 强调文字颜色 4 8 3 3" xfId="1440"/>
    <cellStyle name="60% - 强调文字颜色 4 8 4" xfId="22543"/>
    <cellStyle name="60% - 强调文字颜色 4 8 5" xfId="22545"/>
    <cellStyle name="60% - 强调文字颜色 4 9" xfId="23649"/>
    <cellStyle name="60% - 强调文字颜色 4 9 2" xfId="23650"/>
    <cellStyle name="60% - 强调文字颜色 4 9 2 2" xfId="23651"/>
    <cellStyle name="60% - 强调文字颜色 4 9 2 2 2" xfId="23653"/>
    <cellStyle name="60% - 强调文字颜色 4 9 2 2 3" xfId="23655"/>
    <cellStyle name="60% - 强调文字颜色 4 9 2 3" xfId="23656"/>
    <cellStyle name="60% - 强调文字颜色 4 9 2 4" xfId="48"/>
    <cellStyle name="60% - 强调文字颜色 4 9 3" xfId="23657"/>
    <cellStyle name="60% - 强调文字颜色 4 9 3 2" xfId="23658"/>
    <cellStyle name="60% - 强调文字颜色 4 9 3 3" xfId="23659"/>
    <cellStyle name="60% - 强调文字颜色 4 9 4" xfId="23660"/>
    <cellStyle name="60% - 强调文字颜色 4 9 5" xfId="23661"/>
    <cellStyle name="60% - 强调文字颜色 5 10" xfId="23663"/>
    <cellStyle name="60% - 强调文字颜色 5 10 2" xfId="20833"/>
    <cellStyle name="60% - 强调文字颜色 5 10 2 2" xfId="23665"/>
    <cellStyle name="60% - 强调文字颜色 5 10 2 3" xfId="23667"/>
    <cellStyle name="60% - 强调文字颜色 5 10 3" xfId="20838"/>
    <cellStyle name="60% - 强调文字颜色 5 10 4" xfId="23670"/>
    <cellStyle name="60% - 强调文字颜色 5 11" xfId="23672"/>
    <cellStyle name="60% - 强调文字颜色 5 11 2" xfId="20842"/>
    <cellStyle name="60% - 强调文字颜色 5 11 2 2" xfId="13878"/>
    <cellStyle name="60% - 强调文字颜色 5 11 2 3" xfId="13893"/>
    <cellStyle name="60% - 强调文字颜色 5 11 3" xfId="23673"/>
    <cellStyle name="60% - 强调文字颜色 5 11 4" xfId="23674"/>
    <cellStyle name="60% - 强调文字颜色 5 12" xfId="23676"/>
    <cellStyle name="60% - 强调文字颜色 5 12 2" xfId="23677"/>
    <cellStyle name="60% - 强调文字颜色 5 12 2 2" xfId="15465"/>
    <cellStyle name="60% - 强调文字颜色 5 12 2 3" xfId="506"/>
    <cellStyle name="60% - 强调文字颜色 5 12 3" xfId="23678"/>
    <cellStyle name="60% - 强调文字颜色 5 12 4" xfId="23679"/>
    <cellStyle name="60% - 强调文字颜色 5 13" xfId="23680"/>
    <cellStyle name="60% - 强调文字颜色 5 13 2" xfId="23682"/>
    <cellStyle name="60% - 强调文字颜色 5 13 3" xfId="23683"/>
    <cellStyle name="60% - 强调文字颜色 5 14" xfId="23684"/>
    <cellStyle name="60% - 强调文字颜色 5 15" xfId="17542"/>
    <cellStyle name="60% - 强调文字颜色 5 16" xfId="35657"/>
    <cellStyle name="60% - 强调文字颜色 5 2" xfId="16320"/>
    <cellStyle name="60% - 强调文字颜色 5 2 10" xfId="23685"/>
    <cellStyle name="60% - 强调文字颜色 5 2 10 2" xfId="23686"/>
    <cellStyle name="60% - 强调文字颜色 5 2 10 2 2" xfId="23688"/>
    <cellStyle name="60% - 强调文字颜色 5 2 10 2 3" xfId="23689"/>
    <cellStyle name="60% - 强调文字颜色 5 2 10 3" xfId="23691"/>
    <cellStyle name="60% - 强调文字颜色 5 2 10 4" xfId="23694"/>
    <cellStyle name="60% - 强调文字颜色 5 2 11" xfId="23695"/>
    <cellStyle name="60% - 强调文字颜色 5 2 11 2" xfId="23696"/>
    <cellStyle name="60% - 强调文字颜色 5 2 11 2 2" xfId="10657"/>
    <cellStyle name="60% - 强调文字颜色 5 2 11 2 3" xfId="10660"/>
    <cellStyle name="60% - 强调文字颜色 5 2 11 3" xfId="23697"/>
    <cellStyle name="60% - 强调文字颜色 5 2 11 4" xfId="23699"/>
    <cellStyle name="60% - 强调文字颜色 5 2 12" xfId="23700"/>
    <cellStyle name="60% - 强调文字颜色 5 2 12 2" xfId="23701"/>
    <cellStyle name="60% - 强调文字颜色 5 2 12 3" xfId="23702"/>
    <cellStyle name="60% - 强调文字颜色 5 2 13" xfId="23703"/>
    <cellStyle name="60% - 强调文字颜色 5 2 14" xfId="23704"/>
    <cellStyle name="60% - 强调文字颜色 5 2 2" xfId="16323"/>
    <cellStyle name="60% - 强调文字颜色 5 2 2 10" xfId="23706"/>
    <cellStyle name="60% - 强调文字颜色 5 2 2 2" xfId="23707"/>
    <cellStyle name="60% - 强调文字颜色 5 2 2 2 2" xfId="23708"/>
    <cellStyle name="60% - 强调文字颜色 5 2 2 2 2 2" xfId="23709"/>
    <cellStyle name="60% - 强调文字颜色 5 2 2 2 2 2 2" xfId="23711"/>
    <cellStyle name="60% - 强调文字颜色 5 2 2 2 2 2 3" xfId="23712"/>
    <cellStyle name="60% - 强调文字颜色 5 2 2 2 2 3" xfId="23713"/>
    <cellStyle name="60% - 强调文字颜色 5 2 2 2 2 4" xfId="23714"/>
    <cellStyle name="60% - 强调文字颜色 5 2 2 2 3" xfId="23715"/>
    <cellStyle name="60% - 强调文字颜色 5 2 2 2 3 2" xfId="23716"/>
    <cellStyle name="60% - 强调文字颜色 5 2 2 2 3 2 2" xfId="13668"/>
    <cellStyle name="60% - 强调文字颜色 5 2 2 2 3 2 3" xfId="13684"/>
    <cellStyle name="60% - 强调文字颜色 5 2 2 2 3 3" xfId="23717"/>
    <cellStyle name="60% - 强调文字颜色 5 2 2 2 3 4" xfId="23718"/>
    <cellStyle name="60% - 强调文字颜色 5 2 2 2 4" xfId="23719"/>
    <cellStyle name="60% - 强调文字颜色 5 2 2 2 4 2" xfId="23720"/>
    <cellStyle name="60% - 强调文字颜色 5 2 2 2 4 3" xfId="23721"/>
    <cellStyle name="60% - 强调文字颜色 5 2 2 2 5" xfId="23722"/>
    <cellStyle name="60% - 强调文字颜色 5 2 2 2 6" xfId="19671"/>
    <cellStyle name="60% - 强调文字颜色 5 2 2 3" xfId="23723"/>
    <cellStyle name="60% - 强调文字颜色 5 2 2 3 2" xfId="23724"/>
    <cellStyle name="60% - 强调文字颜色 5 2 2 3 2 2" xfId="23725"/>
    <cellStyle name="60% - 强调文字颜色 5 2 2 3 2 3" xfId="23726"/>
    <cellStyle name="60% - 强调文字颜色 5 2 2 3 3" xfId="23727"/>
    <cellStyle name="60% - 强调文字颜色 5 2 2 3 4" xfId="23728"/>
    <cellStyle name="60% - 强调文字颜色 5 2 2 4" xfId="23729"/>
    <cellStyle name="60% - 强调文字颜色 5 2 2 4 2" xfId="23730"/>
    <cellStyle name="60% - 强调文字颜色 5 2 2 4 2 2" xfId="23732"/>
    <cellStyle name="60% - 强调文字颜色 5 2 2 4 2 3" xfId="23733"/>
    <cellStyle name="60% - 强调文字颜色 5 2 2 4 3" xfId="23734"/>
    <cellStyle name="60% - 强调文字颜色 5 2 2 4 4" xfId="23736"/>
    <cellStyle name="60% - 强调文字颜色 5 2 2 5" xfId="23737"/>
    <cellStyle name="60% - 强调文字颜色 5 2 2 5 2" xfId="23738"/>
    <cellStyle name="60% - 强调文字颜色 5 2 2 5 2 2" xfId="23741"/>
    <cellStyle name="60% - 强调文字颜色 5 2 2 5 2 3" xfId="23743"/>
    <cellStyle name="60% - 强调文字颜色 5 2 2 5 3" xfId="23744"/>
    <cellStyle name="60% - 强调文字颜色 5 2 2 5 4" xfId="23745"/>
    <cellStyle name="60% - 强调文字颜色 5 2 2 6" xfId="23746"/>
    <cellStyle name="60% - 强调文字颜色 5 2 2 6 2" xfId="10170"/>
    <cellStyle name="60% - 强调文字颜色 5 2 2 6 2 2" xfId="23749"/>
    <cellStyle name="60% - 强调文字颜色 5 2 2 6 2 3" xfId="23751"/>
    <cellStyle name="60% - 强调文字颜色 5 2 2 6 3" xfId="23752"/>
    <cellStyle name="60% - 强调文字颜色 5 2 2 6 4" xfId="23753"/>
    <cellStyle name="60% - 强调文字颜色 5 2 2 7" xfId="20180"/>
    <cellStyle name="60% - 强调文字颜色 5 2 2 7 2" xfId="20184"/>
    <cellStyle name="60% - 强调文字颜色 5 2 2 7 2 2" xfId="23755"/>
    <cellStyle name="60% - 强调文字颜色 5 2 2 7 2 3" xfId="23757"/>
    <cellStyle name="60% - 强调文字颜色 5 2 2 7 3" xfId="20186"/>
    <cellStyle name="60% - 强调文字颜色 5 2 2 7 4" xfId="23758"/>
    <cellStyle name="60% - 强调文字颜色 5 2 2 8" xfId="20190"/>
    <cellStyle name="60% - 强调文字颜色 5 2 2 8 2" xfId="16386"/>
    <cellStyle name="60% - 强调文字颜色 5 2 2 8 3" xfId="16394"/>
    <cellStyle name="60% - 强调文字颜色 5 2 2 9" xfId="20191"/>
    <cellStyle name="60% - 强调文字颜色 5 2 3" xfId="16325"/>
    <cellStyle name="60% - 强调文字颜色 5 2 3 10" xfId="19178"/>
    <cellStyle name="60% - 强调文字颜色 5 2 3 2" xfId="23759"/>
    <cellStyle name="60% - 强调文字颜色 5 2 3 2 2" xfId="23760"/>
    <cellStyle name="60% - 强调文字颜色 5 2 3 2 2 2" xfId="18092"/>
    <cellStyle name="60% - 强调文字颜色 5 2 3 2 2 2 2" xfId="21151"/>
    <cellStyle name="60% - 强调文字颜色 5 2 3 2 2 2 3" xfId="21155"/>
    <cellStyle name="60% - 强调文字颜色 5 2 3 2 2 3" xfId="18096"/>
    <cellStyle name="60% - 强调文字颜色 5 2 3 2 2 4" xfId="23763"/>
    <cellStyle name="60% - 强调文字颜色 5 2 3 2 3" xfId="23764"/>
    <cellStyle name="60% - 强调文字颜色 5 2 3 2 3 2" xfId="18101"/>
    <cellStyle name="60% - 强调文字颜色 5 2 3 2 3 2 2" xfId="15237"/>
    <cellStyle name="60% - 强调文字颜色 5 2 3 2 3 2 3" xfId="15252"/>
    <cellStyle name="60% - 强调文字颜色 5 2 3 2 3 3" xfId="18103"/>
    <cellStyle name="60% - 强调文字颜色 5 2 3 2 3 4" xfId="23766"/>
    <cellStyle name="60% - 强调文字颜色 5 2 3 2 4" xfId="23767"/>
    <cellStyle name="60% - 强调文字颜色 5 2 3 2 4 2" xfId="18106"/>
    <cellStyle name="60% - 强调文字颜色 5 2 3 2 4 2 2" xfId="15327"/>
    <cellStyle name="60% - 强调文字颜色 5 2 3 2 4 2 3" xfId="15336"/>
    <cellStyle name="60% - 强调文字颜色 5 2 3 2 4 3" xfId="23769"/>
    <cellStyle name="60% - 强调文字颜色 5 2 3 2 4 4" xfId="23770"/>
    <cellStyle name="60% - 强调文字颜色 5 2 3 2 5" xfId="23180"/>
    <cellStyle name="60% - 强调文字颜色 5 2 3 2 5 2" xfId="23771"/>
    <cellStyle name="60% - 强调文字颜色 5 2 3 2 5 3" xfId="23772"/>
    <cellStyle name="60% - 强调文字颜色 5 2 3 2 6" xfId="19739"/>
    <cellStyle name="60% - 强调文字颜色 5 2 3 2 7" xfId="19742"/>
    <cellStyle name="60% - 强调文字颜色 5 2 3 3" xfId="23773"/>
    <cellStyle name="60% - 强调文字颜色 5 2 3 3 2" xfId="23775"/>
    <cellStyle name="60% - 强调文字颜色 5 2 3 3 2 2" xfId="23776"/>
    <cellStyle name="60% - 强调文字颜色 5 2 3 3 2 3" xfId="23777"/>
    <cellStyle name="60% - 强调文字颜色 5 2 3 3 3" xfId="23778"/>
    <cellStyle name="60% - 强调文字颜色 5 2 3 3 4" xfId="23779"/>
    <cellStyle name="60% - 强调文字颜色 5 2 3 4" xfId="23780"/>
    <cellStyle name="60% - 强调文字颜色 5 2 3 4 2" xfId="23782"/>
    <cellStyle name="60% - 强调文字颜色 5 2 3 4 2 2" xfId="23783"/>
    <cellStyle name="60% - 强调文字颜色 5 2 3 4 2 3" xfId="21785"/>
    <cellStyle name="60% - 强调文字颜色 5 2 3 4 3" xfId="23784"/>
    <cellStyle name="60% - 强调文字颜色 5 2 3 4 4" xfId="23785"/>
    <cellStyle name="60% - 强调文字颜色 5 2 3 5" xfId="23786"/>
    <cellStyle name="60% - 强调文字颜色 5 2 3 5 2" xfId="23787"/>
    <cellStyle name="60% - 强调文字颜色 5 2 3 5 2 2" xfId="23789"/>
    <cellStyle name="60% - 强调文字颜色 5 2 3 5 2 3" xfId="21873"/>
    <cellStyle name="60% - 强调文字颜色 5 2 3 5 3" xfId="23790"/>
    <cellStyle name="60% - 强调文字颜色 5 2 3 5 4" xfId="23791"/>
    <cellStyle name="60% - 强调文字颜色 5 2 3 6" xfId="19607"/>
    <cellStyle name="60% - 强调文字颜色 5 2 3 6 2" xfId="10178"/>
    <cellStyle name="60% - 强调文字颜色 5 2 3 6 2 2" xfId="23793"/>
    <cellStyle name="60% - 强调文字颜色 5 2 3 6 2 3" xfId="21905"/>
    <cellStyle name="60% - 强调文字颜色 5 2 3 6 3" xfId="23794"/>
    <cellStyle name="60% - 强调文字颜色 5 2 3 6 4" xfId="23795"/>
    <cellStyle name="60% - 强调文字颜色 5 2 3 7" xfId="19614"/>
    <cellStyle name="60% - 强调文字颜色 5 2 3 7 2" xfId="20200"/>
    <cellStyle name="60% - 强调文字颜色 5 2 3 7 2 2" xfId="23797"/>
    <cellStyle name="60% - 强调文字颜色 5 2 3 7 2 3" xfId="21929"/>
    <cellStyle name="60% - 强调文字颜色 5 2 3 7 3" xfId="20202"/>
    <cellStyle name="60% - 强调文字颜色 5 2 3 7 4" xfId="23798"/>
    <cellStyle name="60% - 强调文字颜色 5 2 3 8" xfId="20207"/>
    <cellStyle name="60% - 强调文字颜色 5 2 3 8 2" xfId="16790"/>
    <cellStyle name="60% - 强调文字颜色 5 2 3 8 3" xfId="16798"/>
    <cellStyle name="60% - 强调文字颜色 5 2 3 9" xfId="20208"/>
    <cellStyle name="60% - 强调文字颜色 5 2 4" xfId="22570"/>
    <cellStyle name="60% - 强调文字颜色 5 2 4 2" xfId="22573"/>
    <cellStyle name="60% - 强调文字颜色 5 2 4 2 2" xfId="13945"/>
    <cellStyle name="60% - 强调文字颜色 5 2 4 2 2 2" xfId="18163"/>
    <cellStyle name="60% - 强调文字颜色 5 2 4 2 2 2 2" xfId="10428"/>
    <cellStyle name="60% - 强调文字颜色 5 2 4 2 2 2 3" xfId="10440"/>
    <cellStyle name="60% - 强调文字颜色 5 2 4 2 2 3" xfId="21919"/>
    <cellStyle name="60% - 强调文字颜色 5 2 4 2 2 4" xfId="21922"/>
    <cellStyle name="60% - 强调文字颜色 5 2 4 2 3" xfId="23799"/>
    <cellStyle name="60% - 强调文字颜色 5 2 4 2 3 2" xfId="21936"/>
    <cellStyle name="60% - 强调文字颜色 5 2 4 2 3 3" xfId="21938"/>
    <cellStyle name="60% - 强调文字颜色 5 2 4 2 4" xfId="23800"/>
    <cellStyle name="60% - 强调文字颜色 5 2 4 2 5" xfId="23802"/>
    <cellStyle name="60% - 强调文字颜色 5 2 4 3" xfId="22576"/>
    <cellStyle name="60% - 强调文字颜色 5 2 4 3 2" xfId="23803"/>
    <cellStyle name="60% - 强调文字颜色 5 2 4 3 2 2" xfId="22642"/>
    <cellStyle name="60% - 强调文字颜色 5 2 4 3 2 3" xfId="22657"/>
    <cellStyle name="60% - 强调文字颜色 5 2 4 3 3" xfId="23804"/>
    <cellStyle name="60% - 强调文字颜色 5 2 4 3 4" xfId="23805"/>
    <cellStyle name="60% - 强调文字颜色 5 2 4 4" xfId="23807"/>
    <cellStyle name="60% - 强调文字颜色 5 2 4 4 2" xfId="23808"/>
    <cellStyle name="60% - 强调文字颜色 5 2 4 4 2 2" xfId="23150"/>
    <cellStyle name="60% - 强调文字颜色 5 2 4 4 2 3" xfId="22272"/>
    <cellStyle name="60% - 强调文字颜色 5 2 4 4 3" xfId="23809"/>
    <cellStyle name="60% - 强调文字颜色 5 2 4 4 4" xfId="23810"/>
    <cellStyle name="60% - 强调文字颜色 5 2 4 5" xfId="23811"/>
    <cellStyle name="60% - 强调文字颜色 5 2 4 5 2" xfId="23812"/>
    <cellStyle name="60% - 强调文字颜色 5 2 4 5 2 2" xfId="23595"/>
    <cellStyle name="60% - 强调文字颜色 5 2 4 5 2 3" xfId="22510"/>
    <cellStyle name="60% - 强调文字颜色 5 2 4 5 3" xfId="23813"/>
    <cellStyle name="60% - 强调文字颜色 5 2 4 5 4" xfId="23814"/>
    <cellStyle name="60% - 强调文字颜色 5 2 4 6" xfId="23815"/>
    <cellStyle name="60% - 强调文字颜色 5 2 4 6 2" xfId="23816"/>
    <cellStyle name="60% - 强调文字颜色 5 2 4 6 3" xfId="23817"/>
    <cellStyle name="60% - 强调文字颜色 5 2 4 7" xfId="20219"/>
    <cellStyle name="60% - 强调文字颜色 5 2 4 8" xfId="20228"/>
    <cellStyle name="60% - 强调文字颜色 5 2 5" xfId="22578"/>
    <cellStyle name="60% - 强调文字颜色 5 2 5 2" xfId="14157"/>
    <cellStyle name="60% - 强调文字颜色 5 2 5 2 2" xfId="23818"/>
    <cellStyle name="60% - 强调文字颜色 5 2 5 2 2 2" xfId="23819"/>
    <cellStyle name="60% - 强调文字颜色 5 2 5 2 2 3" xfId="23820"/>
    <cellStyle name="60% - 强调文字颜色 5 2 5 2 3" xfId="23821"/>
    <cellStyle name="60% - 强调文字颜色 5 2 5 2 4" xfId="23822"/>
    <cellStyle name="60% - 强调文字颜色 5 2 5 3" xfId="23823"/>
    <cellStyle name="60% - 强调文字颜色 5 2 5 3 2" xfId="23824"/>
    <cellStyle name="60% - 强调文字颜色 5 2 5 3 2 2" xfId="23825"/>
    <cellStyle name="60% - 强调文字颜色 5 2 5 3 2 3" xfId="22057"/>
    <cellStyle name="60% - 强调文字颜色 5 2 5 3 3" xfId="23826"/>
    <cellStyle name="60% - 强调文字颜色 5 2 5 3 4" xfId="23827"/>
    <cellStyle name="60% - 强调文字颜色 5 2 5 4" xfId="23828"/>
    <cellStyle name="60% - 强调文字颜色 5 2 5 4 2" xfId="23829"/>
    <cellStyle name="60% - 强调文字颜色 5 2 5 4 3" xfId="23830"/>
    <cellStyle name="60% - 强调文字颜色 5 2 5 5" xfId="23831"/>
    <cellStyle name="60% - 强调文字颜色 5 2 5 6" xfId="23832"/>
    <cellStyle name="60% - 强调文字颜色 5 2 6" xfId="22580"/>
    <cellStyle name="60% - 强调文字颜色 5 2 6 2" xfId="14165"/>
    <cellStyle name="60% - 强调文字颜色 5 2 6 2 2" xfId="23833"/>
    <cellStyle name="60% - 强调文字颜色 5 2 6 2 2 2" xfId="23834"/>
    <cellStyle name="60% - 强调文字颜色 5 2 6 2 2 3" xfId="23835"/>
    <cellStyle name="60% - 强调文字颜色 5 2 6 2 3" xfId="23837"/>
    <cellStyle name="60% - 强调文字颜色 5 2 6 2 4" xfId="23838"/>
    <cellStyle name="60% - 强调文字颜色 5 2 6 3" xfId="23840"/>
    <cellStyle name="60% - 强调文字颜色 5 2 6 3 2" xfId="23842"/>
    <cellStyle name="60% - 强调文字颜色 5 2 6 3 3" xfId="23843"/>
    <cellStyle name="60% - 强调文字颜色 5 2 6 4" xfId="23845"/>
    <cellStyle name="60% - 强调文字颜色 5 2 6 5" xfId="23847"/>
    <cellStyle name="60% - 强调文字颜色 5 2 7" xfId="16538"/>
    <cellStyle name="60% - 强调文字颜色 5 2 7 2" xfId="14174"/>
    <cellStyle name="60% - 强调文字颜色 5 2 7 2 2" xfId="16541"/>
    <cellStyle name="60% - 强调文字颜色 5 2 7 2 3" xfId="16544"/>
    <cellStyle name="60% - 强调文字颜色 5 2 7 3" xfId="16547"/>
    <cellStyle name="60% - 强调文字颜色 5 2 7 4" xfId="16549"/>
    <cellStyle name="60% - 强调文字颜色 5 2 8" xfId="16551"/>
    <cellStyle name="60% - 强调文字颜色 5 2 8 2" xfId="14185"/>
    <cellStyle name="60% - 强调文字颜色 5 2 8 2 2" xfId="21550"/>
    <cellStyle name="60% - 强调文字颜色 5 2 8 2 3" xfId="23849"/>
    <cellStyle name="60% - 强调文字颜色 5 2 8 3" xfId="16554"/>
    <cellStyle name="60% - 强调文字颜色 5 2 8 4" xfId="23851"/>
    <cellStyle name="60% - 强调文字颜色 5 2 9" xfId="16556"/>
    <cellStyle name="60% - 强调文字颜色 5 2 9 2" xfId="23853"/>
    <cellStyle name="60% - 强调文字颜色 5 2 9 2 2" xfId="23855"/>
    <cellStyle name="60% - 强调文字颜色 5 2 9 2 3" xfId="23857"/>
    <cellStyle name="60% - 强调文字颜色 5 2 9 3" xfId="23859"/>
    <cellStyle name="60% - 强调文字颜色 5 2 9 4" xfId="23861"/>
    <cellStyle name="60% - 强调文字颜色 5 2_11" xfId="3578"/>
    <cellStyle name="60% - 强调文字颜色 5 3" xfId="16327"/>
    <cellStyle name="60% - 强调文字颜色 5 3 10" xfId="23862"/>
    <cellStyle name="60% - 强调文字颜色 5 3 10 2" xfId="23863"/>
    <cellStyle name="60% - 强调文字颜色 5 3 10 3" xfId="23864"/>
    <cellStyle name="60% - 强调文字颜色 5 3 11" xfId="23865"/>
    <cellStyle name="60% - 强调文字颜色 5 3 12" xfId="23866"/>
    <cellStyle name="60% - 强调文字颜色 5 3 2" xfId="19289"/>
    <cellStyle name="60% - 强调文字颜色 5 3 2 2" xfId="23867"/>
    <cellStyle name="60% - 强调文字颜色 5 3 2 2 2" xfId="23868"/>
    <cellStyle name="60% - 强调文字颜色 5 3 2 2 2 2" xfId="23869"/>
    <cellStyle name="60% - 强调文字颜色 5 3 2 2 2 2 2" xfId="23870"/>
    <cellStyle name="60% - 强调文字颜色 5 3 2 2 2 2 3" xfId="23872"/>
    <cellStyle name="60% - 强调文字颜色 5 3 2 2 2 3" xfId="23874"/>
    <cellStyle name="60% - 强调文字颜色 5 3 2 2 2 4" xfId="23876"/>
    <cellStyle name="60% - 强调文字颜色 5 3 2 2 3" xfId="23877"/>
    <cellStyle name="60% - 强调文字颜色 5 3 2 2 3 2" xfId="23879"/>
    <cellStyle name="60% - 强调文字颜色 5 3 2 2 3 2 2" xfId="23881"/>
    <cellStyle name="60% - 强调文字颜色 5 3 2 2 3 2 3" xfId="23883"/>
    <cellStyle name="60% - 强调文字颜色 5 3 2 2 3 3" xfId="23884"/>
    <cellStyle name="60% - 强调文字颜色 5 3 2 2 3 4" xfId="23885"/>
    <cellStyle name="60% - 强调文字颜色 5 3 2 2 4" xfId="23887"/>
    <cellStyle name="60% - 强调文字颜色 5 3 2 2 4 2" xfId="23889"/>
    <cellStyle name="60% - 强调文字颜色 5 3 2 2 4 3" xfId="2864"/>
    <cellStyle name="60% - 强调文字颜色 5 3 2 2 5" xfId="23890"/>
    <cellStyle name="60% - 强调文字颜色 5 3 2 2 6" xfId="21484"/>
    <cellStyle name="60% - 强调文字颜色 5 3 2 3" xfId="23891"/>
    <cellStyle name="60% - 强调文字颜色 5 3 2 3 2" xfId="23892"/>
    <cellStyle name="60% - 强调文字颜色 5 3 2 3 2 2" xfId="23893"/>
    <cellStyle name="60% - 强调文字颜色 5 3 2 3 2 3" xfId="23894"/>
    <cellStyle name="60% - 强调文字颜色 5 3 2 3 3" xfId="23895"/>
    <cellStyle name="60% - 强调文字颜色 5 3 2 3 4" xfId="23897"/>
    <cellStyle name="60% - 强调文字颜色 5 3 2 4" xfId="23898"/>
    <cellStyle name="60% - 强调文字颜色 5 3 2 4 2" xfId="23899"/>
    <cellStyle name="60% - 强调文字颜色 5 3 2 4 2 2" xfId="23901"/>
    <cellStyle name="60% - 强调文字颜色 5 3 2 4 2 3" xfId="23902"/>
    <cellStyle name="60% - 强调文字颜色 5 3 2 4 3" xfId="23903"/>
    <cellStyle name="60% - 强调文字颜色 5 3 2 4 4" xfId="23904"/>
    <cellStyle name="60% - 强调文字颜色 5 3 2 5" xfId="23905"/>
    <cellStyle name="60% - 强调文字颜色 5 3 2 5 2" xfId="23906"/>
    <cellStyle name="60% - 强调文字颜色 5 3 2 5 2 2" xfId="23907"/>
    <cellStyle name="60% - 强调文字颜色 5 3 2 5 2 3" xfId="23908"/>
    <cellStyle name="60% - 强调文字颜色 5 3 2 5 3" xfId="23909"/>
    <cellStyle name="60% - 强调文字颜色 5 3 2 5 4" xfId="7174"/>
    <cellStyle name="60% - 强调文字颜色 5 3 2 6" xfId="23910"/>
    <cellStyle name="60% - 强调文字颜色 5 3 2 6 2" xfId="23911"/>
    <cellStyle name="60% - 强调文字颜色 5 3 2 6 3" xfId="23912"/>
    <cellStyle name="60% - 强调文字颜色 5 3 2 7" xfId="20324"/>
    <cellStyle name="60% - 强调文字颜色 5 3 2 8" xfId="20332"/>
    <cellStyle name="60% - 强调文字颜色 5 3 3" xfId="19291"/>
    <cellStyle name="60% - 强调文字颜色 5 3 3 2" xfId="13463"/>
    <cellStyle name="60% - 强调文字颜色 5 3 3 2 2" xfId="23913"/>
    <cellStyle name="60% - 强调文字颜色 5 3 3 2 2 2" xfId="23914"/>
    <cellStyle name="60% - 强调文字颜色 5 3 3 2 2 2 2" xfId="23915"/>
    <cellStyle name="60% - 强调文字颜色 5 3 3 2 2 2 3" xfId="23917"/>
    <cellStyle name="60% - 强调文字颜色 5 3 3 2 2 3" xfId="23918"/>
    <cellStyle name="60% - 强调文字颜色 5 3 3 2 2 4" xfId="23919"/>
    <cellStyle name="60% - 强调文字颜色 5 3 3 2 3" xfId="23920"/>
    <cellStyle name="60% - 强调文字颜色 5 3 3 2 3 2" xfId="23921"/>
    <cellStyle name="60% - 强调文字颜色 5 3 3 2 3 2 2" xfId="23923"/>
    <cellStyle name="60% - 强调文字颜色 5 3 3 2 3 2 3" xfId="23924"/>
    <cellStyle name="60% - 强调文字颜色 5 3 3 2 3 3" xfId="23925"/>
    <cellStyle name="60% - 强调文字颜色 5 3 3 2 3 4" xfId="23926"/>
    <cellStyle name="60% - 强调文字颜色 5 3 3 2 4" xfId="23928"/>
    <cellStyle name="60% - 强调文字颜色 5 3 3 2 4 2" xfId="23931"/>
    <cellStyle name="60% - 强调文字颜色 5 3 3 2 4 3" xfId="23934"/>
    <cellStyle name="60% - 强调文字颜色 5 3 3 2 5" xfId="23188"/>
    <cellStyle name="60% - 强调文字颜色 5 3 3 2 6" xfId="21586"/>
    <cellStyle name="60% - 强调文字颜色 5 3 3 3" xfId="13465"/>
    <cellStyle name="60% - 强调文字颜色 5 3 3 3 2" xfId="23936"/>
    <cellStyle name="60% - 强调文字颜色 5 3 3 3 2 2" xfId="23937"/>
    <cellStyle name="60% - 强调文字颜色 5 3 3 3 2 3" xfId="23938"/>
    <cellStyle name="60% - 强调文字颜色 5 3 3 3 3" xfId="23939"/>
    <cellStyle name="60% - 强调文字颜色 5 3 3 3 4" xfId="23941"/>
    <cellStyle name="60% - 强调文字颜色 5 3 3 4" xfId="23942"/>
    <cellStyle name="60% - 强调文字颜色 5 3 3 4 2" xfId="23944"/>
    <cellStyle name="60% - 强调文字颜色 5 3 3 4 2 2" xfId="23945"/>
    <cellStyle name="60% - 强调文字颜色 5 3 3 4 2 3" xfId="23946"/>
    <cellStyle name="60% - 强调文字颜色 5 3 3 4 3" xfId="23947"/>
    <cellStyle name="60% - 强调文字颜色 5 3 3 4 4" xfId="23948"/>
    <cellStyle name="60% - 强调文字颜色 5 3 3 5" xfId="16750"/>
    <cellStyle name="60% - 强调文字颜色 5 3 3 5 2" xfId="23949"/>
    <cellStyle name="60% - 强调文字颜色 5 3 3 5 2 2" xfId="23950"/>
    <cellStyle name="60% - 强调文字颜色 5 3 3 5 2 3" xfId="23951"/>
    <cellStyle name="60% - 强调文字颜色 5 3 3 5 3" xfId="23952"/>
    <cellStyle name="60% - 强调文字颜色 5 3 3 5 4" xfId="23953"/>
    <cellStyle name="60% - 强调文字颜色 5 3 3 6" xfId="16752"/>
    <cellStyle name="60% - 强调文字颜色 5 3 3 6 2" xfId="23954"/>
    <cellStyle name="60% - 强调文字颜色 5 3 3 6 3" xfId="23955"/>
    <cellStyle name="60% - 强调文字颜色 5 3 3 7" xfId="18478"/>
    <cellStyle name="60% - 强调文字颜色 5 3 3 8" xfId="18494"/>
    <cellStyle name="60% - 强调文字颜色 5 3 4" xfId="22583"/>
    <cellStyle name="60% - 强调文字颜色 5 3 4 2" xfId="13473"/>
    <cellStyle name="60% - 强调文字颜色 5 3 4 2 2" xfId="23956"/>
    <cellStyle name="60% - 强调文字颜色 5 3 4 2 2 2" xfId="23959"/>
    <cellStyle name="60% - 强调文字颜色 5 3 4 2 2 2 2" xfId="23961"/>
    <cellStyle name="60% - 强调文字颜色 5 3 4 2 2 2 3" xfId="23963"/>
    <cellStyle name="60% - 强调文字颜色 5 3 4 2 2 3" xfId="23964"/>
    <cellStyle name="60% - 强调文字颜色 5 3 4 2 2 4" xfId="23966"/>
    <cellStyle name="60% - 强调文字颜色 5 3 4 2 3" xfId="23967"/>
    <cellStyle name="60% - 强调文字颜色 5 3 4 2 3 2" xfId="23969"/>
    <cellStyle name="60% - 强调文字颜色 5 3 4 2 3 3" xfId="23970"/>
    <cellStyle name="60% - 强调文字颜色 5 3 4 2 4" xfId="23972"/>
    <cellStyle name="60% - 强调文字颜色 5 3 4 2 5" xfId="23973"/>
    <cellStyle name="60% - 强调文字颜色 5 3 4 3" xfId="13477"/>
    <cellStyle name="60% - 强调文字颜色 5 3 4 3 2" xfId="23974"/>
    <cellStyle name="60% - 强调文字颜色 5 3 4 3 2 2" xfId="23976"/>
    <cellStyle name="60% - 强调文字颜色 5 3 4 3 2 3" xfId="23977"/>
    <cellStyle name="60% - 强调文字颜色 5 3 4 3 3" xfId="23978"/>
    <cellStyle name="60% - 强调文字颜色 5 3 4 3 4" xfId="23980"/>
    <cellStyle name="60% - 强调文字颜色 5 3 4 4" xfId="23982"/>
    <cellStyle name="60% - 强调文字颜色 5 3 4 4 2" xfId="23983"/>
    <cellStyle name="60% - 强调文字颜色 5 3 4 4 2 2" xfId="23984"/>
    <cellStyle name="60% - 强调文字颜色 5 3 4 4 2 3" xfId="23985"/>
    <cellStyle name="60% - 强调文字颜色 5 3 4 4 3" xfId="23986"/>
    <cellStyle name="60% - 强调文字颜色 5 3 4 4 4" xfId="23987"/>
    <cellStyle name="60% - 强调文字颜色 5 3 4 5" xfId="23988"/>
    <cellStyle name="60% - 强调文字颜色 5 3 4 5 2" xfId="23989"/>
    <cellStyle name="60% - 强调文字颜色 5 3 4 5 3" xfId="23990"/>
    <cellStyle name="60% - 强调文字颜色 5 3 4 6" xfId="23991"/>
    <cellStyle name="60% - 强调文字颜色 5 3 4 7" xfId="20345"/>
    <cellStyle name="60% - 强调文字颜色 5 3 5" xfId="22587"/>
    <cellStyle name="60% - 强调文字颜色 5 3 5 2" xfId="13491"/>
    <cellStyle name="60% - 强调文字颜色 5 3 5 2 2" xfId="23992"/>
    <cellStyle name="60% - 强调文字颜色 5 3 5 2 2 2" xfId="23993"/>
    <cellStyle name="60% - 强调文字颜色 5 3 5 2 2 3" xfId="23994"/>
    <cellStyle name="60% - 强调文字颜色 5 3 5 2 3" xfId="23996"/>
    <cellStyle name="60% - 强调文字颜色 5 3 5 2 4" xfId="9058"/>
    <cellStyle name="60% - 强调文字颜色 5 3 5 3" xfId="13494"/>
    <cellStyle name="60% - 强调文字颜色 5 3 5 3 2" xfId="23998"/>
    <cellStyle name="60% - 强调文字颜色 5 3 5 3 3" xfId="24000"/>
    <cellStyle name="60% - 强调文字颜色 5 3 5 4" xfId="24001"/>
    <cellStyle name="60% - 强调文字颜色 5 3 5 5" xfId="24003"/>
    <cellStyle name="60% - 强调文字颜色 5 3 6" xfId="22588"/>
    <cellStyle name="60% - 强调文字颜色 5 3 6 2" xfId="13500"/>
    <cellStyle name="60% - 强调文字颜色 5 3 6 2 2" xfId="24004"/>
    <cellStyle name="60% - 强调文字颜色 5 3 6 2 3" xfId="24006"/>
    <cellStyle name="60% - 强调文字颜色 5 3 6 3" xfId="24008"/>
    <cellStyle name="60% - 强调文字颜色 5 3 6 4" xfId="24010"/>
    <cellStyle name="60% - 强调文字颜色 5 3 7" xfId="16560"/>
    <cellStyle name="60% - 强调文字颜色 5 3 7 2" xfId="16562"/>
    <cellStyle name="60% - 强调文字颜色 5 3 7 2 2" xfId="24012"/>
    <cellStyle name="60% - 强调文字颜色 5 3 7 2 3" xfId="24013"/>
    <cellStyle name="60% - 强调文字颜色 5 3 7 3" xfId="16564"/>
    <cellStyle name="60% - 强调文字颜色 5 3 7 4" xfId="24014"/>
    <cellStyle name="60% - 强调文字颜色 5 3 8" xfId="16566"/>
    <cellStyle name="60% - 强调文字颜色 5 3 8 2" xfId="24016"/>
    <cellStyle name="60% - 强调文字颜色 5 3 8 2 2" xfId="24019"/>
    <cellStyle name="60% - 强调文字颜色 5 3 8 2 3" xfId="24020"/>
    <cellStyle name="60% - 强调文字颜色 5 3 8 3" xfId="24022"/>
    <cellStyle name="60% - 强调文字颜色 5 3 8 4" xfId="24024"/>
    <cellStyle name="60% - 强调文字颜色 5 3 9" xfId="16569"/>
    <cellStyle name="60% - 强调文字颜色 5 3 9 2" xfId="24026"/>
    <cellStyle name="60% - 强调文字颜色 5 3 9 2 2" xfId="24028"/>
    <cellStyle name="60% - 强调文字颜色 5 3 9 2 3" xfId="1755"/>
    <cellStyle name="60% - 强调文字颜色 5 3 9 3" xfId="24030"/>
    <cellStyle name="60% - 强调文字颜色 5 3 9 4" xfId="24032"/>
    <cellStyle name="60% - 强调文字颜色 5 3_11" xfId="11500"/>
    <cellStyle name="60% - 强调文字颜色 5 4" xfId="16330"/>
    <cellStyle name="60% - 强调文字颜色 5 4 10" xfId="24033"/>
    <cellStyle name="60% - 强调文字颜色 5 4 2" xfId="24035"/>
    <cellStyle name="60% - 强调文字颜色 5 4 2 2" xfId="24037"/>
    <cellStyle name="60% - 强调文字颜色 5 4 2 2 2" xfId="24039"/>
    <cellStyle name="60% - 强调文字颜色 5 4 2 2 2 2" xfId="24040"/>
    <cellStyle name="60% - 强调文字颜色 5 4 2 2 2 3" xfId="24041"/>
    <cellStyle name="60% - 强调文字颜色 5 4 2 2 3" xfId="24043"/>
    <cellStyle name="60% - 强调文字颜色 5 4 2 2 4" xfId="24045"/>
    <cellStyle name="60% - 强调文字颜色 5 4 2 3" xfId="24047"/>
    <cellStyle name="60% - 强调文字颜色 5 4 2 3 2" xfId="24048"/>
    <cellStyle name="60% - 强调文字颜色 5 4 2 3 2 2" xfId="22989"/>
    <cellStyle name="60% - 强调文字颜色 5 4 2 3 2 3" xfId="24049"/>
    <cellStyle name="60% - 强调文字颜色 5 4 2 3 3" xfId="24050"/>
    <cellStyle name="60% - 强调文字颜色 5 4 2 3 4" xfId="24052"/>
    <cellStyle name="60% - 强调文字颜色 5 4 2 4" xfId="5263"/>
    <cellStyle name="60% - 强调文字颜色 5 4 2 4 2" xfId="5265"/>
    <cellStyle name="60% - 强调文字颜色 5 4 2 4 3" xfId="5282"/>
    <cellStyle name="60% - 强调文字颜色 5 4 2 5" xfId="5347"/>
    <cellStyle name="60% - 强调文字颜色 5 4 2 6" xfId="5364"/>
    <cellStyle name="60% - 强调文字颜色 5 4 3" xfId="24054"/>
    <cellStyle name="60% - 强调文字颜色 5 4 3 2" xfId="13510"/>
    <cellStyle name="60% - 强调文字颜色 5 4 3 2 2" xfId="24055"/>
    <cellStyle name="60% - 强调文字颜色 5 4 3 2 3" xfId="24056"/>
    <cellStyle name="60% - 强调文字颜色 5 4 3 3" xfId="24058"/>
    <cellStyle name="60% - 强调文字颜色 5 4 3 4" xfId="5397"/>
    <cellStyle name="60% - 强调文字颜色 5 4 4" xfId="22592"/>
    <cellStyle name="60% - 强调文字颜色 5 4 4 2" xfId="22594"/>
    <cellStyle name="60% - 强调文字颜色 5 4 4 2 2" xfId="24059"/>
    <cellStyle name="60% - 强调文字颜色 5 4 4 2 3" xfId="24060"/>
    <cellStyle name="60% - 强调文字颜色 5 4 4 3" xfId="22596"/>
    <cellStyle name="60% - 强调文字颜色 5 4 4 4" xfId="5487"/>
    <cellStyle name="60% - 强调文字颜色 5 4 5" xfId="22603"/>
    <cellStyle name="60% - 强调文字颜色 5 4 5 2" xfId="24062"/>
    <cellStyle name="60% - 强调文字颜色 5 4 5 2 2" xfId="24063"/>
    <cellStyle name="60% - 强调文字颜色 5 4 5 2 3" xfId="24064"/>
    <cellStyle name="60% - 强调文字颜色 5 4 5 3" xfId="24066"/>
    <cellStyle name="60% - 强调文字颜色 5 4 5 4" xfId="5515"/>
    <cellStyle name="60% - 强调文字颜色 5 4 6" xfId="22604"/>
    <cellStyle name="60% - 强调文字颜色 5 4 6 2" xfId="24067"/>
    <cellStyle name="60% - 强调文字颜色 5 4 6 2 2" xfId="24068"/>
    <cellStyle name="60% - 强调文字颜色 5 4 6 2 3" xfId="24069"/>
    <cellStyle name="60% - 强调文字颜色 5 4 6 3" xfId="24071"/>
    <cellStyle name="60% - 强调文字颜色 5 4 6 4" xfId="5523"/>
    <cellStyle name="60% - 强调文字颜色 5 4 7" xfId="16573"/>
    <cellStyle name="60% - 强调文字颜色 5 4 7 2" xfId="16575"/>
    <cellStyle name="60% - 强调文字颜色 5 4 7 2 2" xfId="24072"/>
    <cellStyle name="60% - 强调文字颜色 5 4 7 2 3" xfId="24073"/>
    <cellStyle name="60% - 强调文字颜色 5 4 7 3" xfId="16577"/>
    <cellStyle name="60% - 强调文字颜色 5 4 7 4" xfId="4454"/>
    <cellStyle name="60% - 强调文字颜色 5 4 8" xfId="16579"/>
    <cellStyle name="60% - 强调文字颜色 5 4 8 2" xfId="24075"/>
    <cellStyle name="60% - 强调文字颜色 5 4 8 3" xfId="24077"/>
    <cellStyle name="60% - 强调文字颜色 5 4 9" xfId="16581"/>
    <cellStyle name="60% - 强调文字颜色 5 5" xfId="19293"/>
    <cellStyle name="60% - 强调文字颜色 5 5 2" xfId="24080"/>
    <cellStyle name="60% - 强调文字颜色 5 5 2 2" xfId="24082"/>
    <cellStyle name="60% - 强调文字颜色 5 5 2 2 2" xfId="24084"/>
    <cellStyle name="60% - 强调文字颜色 5 5 2 2 3" xfId="24087"/>
    <cellStyle name="60% - 强调文字颜色 5 5 2 3" xfId="24089"/>
    <cellStyle name="60% - 强调文字颜色 5 5 2 4" xfId="5544"/>
    <cellStyle name="60% - 强调文字颜色 5 5 3" xfId="24091"/>
    <cellStyle name="60% - 强调文字颜色 5 5 3 2" xfId="13519"/>
    <cellStyle name="60% - 强调文字颜色 5 5 3 2 2" xfId="18552"/>
    <cellStyle name="60% - 强调文字颜色 5 5 3 2 3" xfId="18557"/>
    <cellStyle name="60% - 强调文字颜色 5 5 3 3" xfId="18562"/>
    <cellStyle name="60% - 强调文字颜色 5 5 3 4" xfId="5638"/>
    <cellStyle name="60% - 强调文字颜色 5 5 4" xfId="22608"/>
    <cellStyle name="60% - 强调文字颜色 5 5 4 2" xfId="18590"/>
    <cellStyle name="60% - 强调文字颜色 5 5 4 2 2" xfId="24092"/>
    <cellStyle name="60% - 强调文字颜色 5 5 4 2 3" xfId="24094"/>
    <cellStyle name="60% - 强调文字颜色 5 5 4 3" xfId="18594"/>
    <cellStyle name="60% - 强调文字颜色 5 5 4 4" xfId="5689"/>
    <cellStyle name="60% - 强调文字颜色 5 5 5" xfId="22613"/>
    <cellStyle name="60% - 强调文字颜色 5 5 5 2" xfId="18620"/>
    <cellStyle name="60% - 强调文字颜色 5 5 5 2 2" xfId="24096"/>
    <cellStyle name="60% - 强调文字颜色 5 5 5 2 3" xfId="2173"/>
    <cellStyle name="60% - 强调文字颜色 5 5 5 3" xfId="24097"/>
    <cellStyle name="60% - 强调文字颜色 5 5 5 4" xfId="5698"/>
    <cellStyle name="60% - 强调文字颜色 5 5 6" xfId="22616"/>
    <cellStyle name="60% - 强调文字颜色 5 5 6 2" xfId="24098"/>
    <cellStyle name="60% - 强调文字颜色 5 5 6 3" xfId="24099"/>
    <cellStyle name="60% - 强调文字颜色 5 5 7" xfId="16585"/>
    <cellStyle name="60% - 强调文字颜色 5 5 8" xfId="16587"/>
    <cellStyle name="60% - 强调文字颜色 5 6" xfId="24100"/>
    <cellStyle name="60% - 强调文字颜色 5 6 2" xfId="24102"/>
    <cellStyle name="60% - 强调文字颜色 5 6 2 2" xfId="7381"/>
    <cellStyle name="60% - 强调文字颜色 5 6 2 2 2" xfId="24103"/>
    <cellStyle name="60% - 强调文字颜色 5 6 2 2 3" xfId="24104"/>
    <cellStyle name="60% - 强调文字颜色 5 6 2 3" xfId="24106"/>
    <cellStyle name="60% - 强调文字颜色 5 6 2 4" xfId="5724"/>
    <cellStyle name="60% - 强调文字颜色 5 6 3" xfId="24108"/>
    <cellStyle name="60% - 强调文字颜色 5 6 3 2" xfId="13529"/>
    <cellStyle name="60% - 强调文字颜色 5 6 3 2 2" xfId="18711"/>
    <cellStyle name="60% - 强调文字颜色 5 6 3 2 3" xfId="18714"/>
    <cellStyle name="60% - 强调文字颜色 5 6 3 3" xfId="9889"/>
    <cellStyle name="60% - 强调文字颜色 5 6 3 4" xfId="5742"/>
    <cellStyle name="60% - 强调文字颜色 5 6 4" xfId="22619"/>
    <cellStyle name="60% - 强调文字颜色 5 6 4 2" xfId="18747"/>
    <cellStyle name="60% - 强调文字颜色 5 6 4 3" xfId="18754"/>
    <cellStyle name="60% - 强调文字颜色 5 6 5" xfId="22621"/>
    <cellStyle name="60% - 强调文字颜色 5 6 6" xfId="22623"/>
    <cellStyle name="60% - 强调文字颜色 5 7" xfId="24109"/>
    <cellStyle name="60% - 强调文字颜色 5 7 2" xfId="24111"/>
    <cellStyle name="60% - 强调文字颜色 5 7 2 2" xfId="24112"/>
    <cellStyle name="60% - 强调文字颜色 5 7 2 2 2" xfId="24113"/>
    <cellStyle name="60% - 强调文字颜色 5 7 2 2 3" xfId="24114"/>
    <cellStyle name="60% - 强调文字颜色 5 7 2 3" xfId="24115"/>
    <cellStyle name="60% - 强调文字颜色 5 7 2 4" xfId="5797"/>
    <cellStyle name="60% - 强调文字颜色 5 7 3" xfId="24116"/>
    <cellStyle name="60% - 强调文字颜色 5 7 3 2" xfId="13537"/>
    <cellStyle name="60% - 强调文字颜色 5 7 3 3" xfId="18834"/>
    <cellStyle name="60% - 强调文字颜色 5 7 4" xfId="22626"/>
    <cellStyle name="60% - 强调文字颜色 5 7 5" xfId="22628"/>
    <cellStyle name="60% - 强调文字颜色 5 8" xfId="24117"/>
    <cellStyle name="60% - 强调文字颜色 5 8 2" xfId="24118"/>
    <cellStyle name="60% - 强调文字颜色 5 8 2 2" xfId="24119"/>
    <cellStyle name="60% - 强调文字颜色 5 8 2 2 2" xfId="24121"/>
    <cellStyle name="60% - 强调文字颜色 5 8 2 2 3" xfId="24123"/>
    <cellStyle name="60% - 强调文字颜色 5 8 2 3" xfId="24124"/>
    <cellStyle name="60% - 强调文字颜色 5 8 2 4" xfId="5824"/>
    <cellStyle name="60% - 强调文字颜色 5 8 3" xfId="24125"/>
    <cellStyle name="60% - 强调文字颜色 5 8 3 2" xfId="24126"/>
    <cellStyle name="60% - 强调文字颜色 5 8 3 3" xfId="24127"/>
    <cellStyle name="60% - 强调文字颜色 5 8 4" xfId="24128"/>
    <cellStyle name="60% - 强调文字颜色 5 8 5" xfId="24129"/>
    <cellStyle name="60% - 强调文字颜色 5 9" xfId="24130"/>
    <cellStyle name="60% - 强调文字颜色 5 9 2" xfId="24131"/>
    <cellStyle name="60% - 强调文字颜色 5 9 2 2" xfId="24132"/>
    <cellStyle name="60% - 强调文字颜色 5 9 2 2 2" xfId="896"/>
    <cellStyle name="60% - 强调文字颜色 5 9 2 2 3" xfId="435"/>
    <cellStyle name="60% - 强调文字颜色 5 9 2 3" xfId="24133"/>
    <cellStyle name="60% - 强调文字颜色 5 9 2 4" xfId="2541"/>
    <cellStyle name="60% - 强调文字颜色 5 9 3" xfId="24134"/>
    <cellStyle name="60% - 强调文字颜色 5 9 3 2" xfId="24135"/>
    <cellStyle name="60% - 强调文字颜色 5 9 3 3" xfId="1944"/>
    <cellStyle name="60% - 强调文字颜色 5 9 4" xfId="24136"/>
    <cellStyle name="60% - 强调文字颜色 5 9 5" xfId="17659"/>
    <cellStyle name="60% - 强调文字颜色 6 10" xfId="24139"/>
    <cellStyle name="60% - 强调文字颜色 6 10 2" xfId="24140"/>
    <cellStyle name="60% - 强调文字颜色 6 10 2 2" xfId="20413"/>
    <cellStyle name="60% - 强调文字颜色 6 10 2 3" xfId="24142"/>
    <cellStyle name="60% - 强调文字颜色 6 10 3" xfId="24145"/>
    <cellStyle name="60% - 强调文字颜色 6 10 4" xfId="24147"/>
    <cellStyle name="60% - 强调文字颜色 6 11" xfId="24150"/>
    <cellStyle name="60% - 强调文字颜色 6 11 2" xfId="24151"/>
    <cellStyle name="60% - 强调文字颜色 6 11 2 2" xfId="20429"/>
    <cellStyle name="60% - 强调文字颜色 6 11 2 3" xfId="24153"/>
    <cellStyle name="60% - 强调文字颜色 6 11 3" xfId="24155"/>
    <cellStyle name="60% - 强调文字颜色 6 11 4" xfId="24157"/>
    <cellStyle name="60% - 强调文字颜色 6 12" xfId="24160"/>
    <cellStyle name="60% - 强调文字颜色 6 12 2" xfId="24161"/>
    <cellStyle name="60% - 强调文字颜色 6 12 2 2" xfId="20443"/>
    <cellStyle name="60% - 强调文字颜色 6 12 2 3" xfId="24163"/>
    <cellStyle name="60% - 强调文字颜色 6 12 3" xfId="24165"/>
    <cellStyle name="60% - 强调文字颜色 6 12 4" xfId="24167"/>
    <cellStyle name="60% - 强调文字颜色 6 13" xfId="24169"/>
    <cellStyle name="60% - 强调文字颜色 6 13 2" xfId="24170"/>
    <cellStyle name="60% - 强调文字颜色 6 13 3" xfId="14033"/>
    <cellStyle name="60% - 强调文字颜色 6 14" xfId="24172"/>
    <cellStyle name="60% - 强调文字颜色 6 15" xfId="24173"/>
    <cellStyle name="60% - 强调文字颜色 6 16" xfId="35658"/>
    <cellStyle name="60% - 强调文字颜色 6 2" xfId="24174"/>
    <cellStyle name="60% - 强调文字颜色 6 2 10" xfId="24175"/>
    <cellStyle name="60% - 强调文字颜色 6 2 10 2" xfId="24179"/>
    <cellStyle name="60% - 强调文字颜色 6 2 10 2 2" xfId="13766"/>
    <cellStyle name="60% - 强调文字颜色 6 2 10 2 3" xfId="24181"/>
    <cellStyle name="60% - 强调文字颜色 6 2 10 3" xfId="24183"/>
    <cellStyle name="60% - 强调文字颜色 6 2 10 4" xfId="24185"/>
    <cellStyle name="60% - 强调文字颜色 6 2 11" xfId="24186"/>
    <cellStyle name="60% - 强调文字颜色 6 2 11 2" xfId="24190"/>
    <cellStyle name="60% - 强调文字颜色 6 2 11 2 2" xfId="24194"/>
    <cellStyle name="60% - 强调文字颜色 6 2 11 2 3" xfId="24195"/>
    <cellStyle name="60% - 强调文字颜色 6 2 11 3" xfId="24197"/>
    <cellStyle name="60% - 强调文字颜色 6 2 11 4" xfId="24198"/>
    <cellStyle name="60% - 强调文字颜色 6 2 12" xfId="24200"/>
    <cellStyle name="60% - 强调文字颜色 6 2 12 2" xfId="24203"/>
    <cellStyle name="60% - 强调文字颜色 6 2 12 3" xfId="24205"/>
    <cellStyle name="60% - 强调文字颜色 6 2 13" xfId="24207"/>
    <cellStyle name="60% - 强调文字颜色 6 2 14" xfId="24209"/>
    <cellStyle name="60% - 强调文字颜色 6 2 2" xfId="24210"/>
    <cellStyle name="60% - 强调文字颜色 6 2 2 10" xfId="1576"/>
    <cellStyle name="60% - 强调文字颜色 6 2 2 2" xfId="24211"/>
    <cellStyle name="60% - 强调文字颜色 6 2 2 2 2" xfId="12298"/>
    <cellStyle name="60% - 强调文字颜色 6 2 2 2 2 2" xfId="24212"/>
    <cellStyle name="60% - 强调文字颜色 6 2 2 2 2 2 2" xfId="24214"/>
    <cellStyle name="60% - 强调文字颜色 6 2 2 2 2 2 3" xfId="24215"/>
    <cellStyle name="60% - 强调文字颜色 6 2 2 2 2 3" xfId="24216"/>
    <cellStyle name="60% - 强调文字颜色 6 2 2 2 2 4" xfId="24217"/>
    <cellStyle name="60% - 强调文字颜色 6 2 2 2 3" xfId="24218"/>
    <cellStyle name="60% - 强调文字颜色 6 2 2 2 3 2" xfId="24220"/>
    <cellStyle name="60% - 强调文字颜色 6 2 2 2 3 2 2" xfId="24221"/>
    <cellStyle name="60% - 强调文字颜色 6 2 2 2 3 2 3" xfId="24222"/>
    <cellStyle name="60% - 强调文字颜色 6 2 2 2 3 3" xfId="24223"/>
    <cellStyle name="60% - 强调文字颜色 6 2 2 2 3 4" xfId="24224"/>
    <cellStyle name="60% - 强调文字颜色 6 2 2 2 4" xfId="24225"/>
    <cellStyle name="60% - 强调文字颜色 6 2 2 2 4 2" xfId="24226"/>
    <cellStyle name="60% - 强调文字颜色 6 2 2 2 4 3" xfId="24227"/>
    <cellStyle name="60% - 强调文字颜色 6 2 2 2 5" xfId="479"/>
    <cellStyle name="60% - 强调文字颜色 6 2 2 2 6" xfId="486"/>
    <cellStyle name="60% - 强调文字颜色 6 2 2 3" xfId="24228"/>
    <cellStyle name="60% - 强调文字颜色 6 2 2 3 2" xfId="24229"/>
    <cellStyle name="60% - 强调文字颜色 6 2 2 3 2 2" xfId="24230"/>
    <cellStyle name="60% - 强调文字颜色 6 2 2 3 2 3" xfId="24231"/>
    <cellStyle name="60% - 强调文字颜色 6 2 2 3 3" xfId="24232"/>
    <cellStyle name="60% - 强调文字颜色 6 2 2 3 4" xfId="24234"/>
    <cellStyle name="60% - 强调文字颜色 6 2 2 4" xfId="24235"/>
    <cellStyle name="60% - 强调文字颜色 6 2 2 4 2" xfId="24236"/>
    <cellStyle name="60% - 强调文字颜色 6 2 2 4 2 2" xfId="2065"/>
    <cellStyle name="60% - 强调文字颜色 6 2 2 4 2 3" xfId="2067"/>
    <cellStyle name="60% - 强调文字颜色 6 2 2 4 3" xfId="24237"/>
    <cellStyle name="60% - 强调文字颜色 6 2 2 4 4" xfId="24239"/>
    <cellStyle name="60% - 强调文字颜色 6 2 2 5" xfId="24240"/>
    <cellStyle name="60% - 强调文字颜色 6 2 2 5 2" xfId="24241"/>
    <cellStyle name="60% - 强调文字颜色 6 2 2 5 2 2" xfId="2410"/>
    <cellStyle name="60% - 强调文字颜色 6 2 2 5 2 3" xfId="2413"/>
    <cellStyle name="60% - 强调文字颜色 6 2 2 5 3" xfId="24242"/>
    <cellStyle name="60% - 强调文字颜色 6 2 2 5 4" xfId="24243"/>
    <cellStyle name="60% - 强调文字颜色 6 2 2 6" xfId="24244"/>
    <cellStyle name="60% - 强调文字颜色 6 2 2 6 2" xfId="24246"/>
    <cellStyle name="60% - 强调文字颜色 6 2 2 6 2 2" xfId="24248"/>
    <cellStyle name="60% - 强调文字颜色 6 2 2 6 2 3" xfId="24250"/>
    <cellStyle name="60% - 强调文字颜色 6 2 2 6 3" xfId="24252"/>
    <cellStyle name="60% - 强调文字颜色 6 2 2 6 4" xfId="24253"/>
    <cellStyle name="60% - 强调文字颜色 6 2 2 7" xfId="20869"/>
    <cellStyle name="60% - 强调文字颜色 6 2 2 7 2" xfId="20874"/>
    <cellStyle name="60% - 强调文字颜色 6 2 2 7 2 2" xfId="24256"/>
    <cellStyle name="60% - 强调文字颜色 6 2 2 7 2 3" xfId="24260"/>
    <cellStyle name="60% - 强调文字颜色 6 2 2 7 3" xfId="20879"/>
    <cellStyle name="60% - 强调文字颜色 6 2 2 7 4" xfId="24263"/>
    <cellStyle name="60% - 强调文字颜色 6 2 2 8" xfId="20884"/>
    <cellStyle name="60% - 强调文字颜色 6 2 2 8 2" xfId="24266"/>
    <cellStyle name="60% - 强调文字颜色 6 2 2 8 3" xfId="24269"/>
    <cellStyle name="60% - 强调文字颜色 6 2 2 9" xfId="20888"/>
    <cellStyle name="60% - 强调文字颜色 6 2 3" xfId="24270"/>
    <cellStyle name="60% - 强调文字颜色 6 2 3 10" xfId="18506"/>
    <cellStyle name="60% - 强调文字颜色 6 2 3 2" xfId="24271"/>
    <cellStyle name="60% - 强调文字颜色 6 2 3 2 2" xfId="18784"/>
    <cellStyle name="60% - 强调文字颜色 6 2 3 2 2 2" xfId="18786"/>
    <cellStyle name="60% - 强调文字颜色 6 2 3 2 2 2 2" xfId="18790"/>
    <cellStyle name="60% - 强调文字颜色 6 2 3 2 2 2 3" xfId="18792"/>
    <cellStyle name="60% - 强调文字颜色 6 2 3 2 2 3" xfId="18794"/>
    <cellStyle name="60% - 强调文字颜色 6 2 3 2 2 4" xfId="18798"/>
    <cellStyle name="60% - 强调文字颜色 6 2 3 2 3" xfId="18801"/>
    <cellStyle name="60% - 强调文字颜色 6 2 3 2 3 2" xfId="18803"/>
    <cellStyle name="60% - 强调文字颜色 6 2 3 2 3 2 2" xfId="15620"/>
    <cellStyle name="60% - 强调文字颜色 6 2 3 2 3 2 3" xfId="15624"/>
    <cellStyle name="60% - 强调文字颜色 6 2 3 2 3 3" xfId="18806"/>
    <cellStyle name="60% - 强调文字颜色 6 2 3 2 3 4" xfId="18810"/>
    <cellStyle name="60% - 强调文字颜色 6 2 3 2 4" xfId="18812"/>
    <cellStyle name="60% - 强调文字颜色 6 2 3 2 4 2" xfId="18814"/>
    <cellStyle name="60% - 强调文字颜色 6 2 3 2 4 2 2" xfId="24272"/>
    <cellStyle name="60% - 强调文字颜色 6 2 3 2 4 2 3" xfId="24273"/>
    <cellStyle name="60% - 强调文字颜色 6 2 3 2 4 3" xfId="18817"/>
    <cellStyle name="60% - 强调文字颜色 6 2 3 2 4 4" xfId="24275"/>
    <cellStyle name="60% - 强调文字颜色 6 2 3 2 5" xfId="1301"/>
    <cellStyle name="60% - 强调文字颜色 6 2 3 2 5 2" xfId="1304"/>
    <cellStyle name="60% - 强调文字颜色 6 2 3 2 5 3" xfId="1310"/>
    <cellStyle name="60% - 强调文字颜色 6 2 3 2 6" xfId="667"/>
    <cellStyle name="60% - 强调文字颜色 6 2 3 2 7" xfId="118"/>
    <cellStyle name="60% - 强调文字颜色 6 2 3 3" xfId="24276"/>
    <cellStyle name="60% - 强调文字颜色 6 2 3 3 2" xfId="18874"/>
    <cellStyle name="60% - 强调文字颜色 6 2 3 3 2 2" xfId="18876"/>
    <cellStyle name="60% - 强调文字颜色 6 2 3 3 2 3" xfId="18880"/>
    <cellStyle name="60% - 强调文字颜色 6 2 3 3 3" xfId="18884"/>
    <cellStyle name="60% - 强调文字颜色 6 2 3 3 4" xfId="18893"/>
    <cellStyle name="60% - 强调文字颜色 6 2 3 4" xfId="24277"/>
    <cellStyle name="60% - 强调文字颜色 6 2 3 4 2" xfId="18922"/>
    <cellStyle name="60% - 强调文字颜色 6 2 3 4 2 2" xfId="3173"/>
    <cellStyle name="60% - 强调文字颜色 6 2 3 4 2 3" xfId="24279"/>
    <cellStyle name="60% - 强调文字颜色 6 2 3 4 3" xfId="18924"/>
    <cellStyle name="60% - 强调文字颜色 6 2 3 4 4" xfId="24280"/>
    <cellStyle name="60% - 强调文字颜色 6 2 3 5" xfId="24281"/>
    <cellStyle name="60% - 强调文字颜色 6 2 3 5 2" xfId="18948"/>
    <cellStyle name="60% - 强调文字颜色 6 2 3 5 2 2" xfId="3497"/>
    <cellStyle name="60% - 强调文字颜色 6 2 3 5 2 3" xfId="24283"/>
    <cellStyle name="60% - 强调文字颜色 6 2 3 5 3" xfId="14112"/>
    <cellStyle name="60% - 强调文字颜色 6 2 3 5 4" xfId="14119"/>
    <cellStyle name="60% - 强调文字颜色 6 2 3 6" xfId="19637"/>
    <cellStyle name="60% - 强调文字颜色 6 2 3 6 2" xfId="24284"/>
    <cellStyle name="60% - 强调文字颜色 6 2 3 6 2 2" xfId="24285"/>
    <cellStyle name="60% - 强调文字颜色 6 2 3 6 2 3" xfId="24286"/>
    <cellStyle name="60% - 强调文字颜色 6 2 3 6 3" xfId="24287"/>
    <cellStyle name="60% - 强调文字颜色 6 2 3 6 4" xfId="24288"/>
    <cellStyle name="60% - 强调文字颜色 6 2 3 7" xfId="19643"/>
    <cellStyle name="60% - 强调文字颜色 6 2 3 7 2" xfId="20893"/>
    <cellStyle name="60% - 强调文字颜色 6 2 3 7 2 2" xfId="24289"/>
    <cellStyle name="60% - 强调文字颜色 6 2 3 7 2 3" xfId="24290"/>
    <cellStyle name="60% - 强调文字颜色 6 2 3 7 3" xfId="69"/>
    <cellStyle name="60% - 强调文字颜色 6 2 3 7 4" xfId="24291"/>
    <cellStyle name="60% - 强调文字颜色 6 2 3 8" xfId="20897"/>
    <cellStyle name="60% - 强调文字颜色 6 2 3 8 2" xfId="24292"/>
    <cellStyle name="60% - 强调文字颜色 6 2 3 8 3" xfId="24293"/>
    <cellStyle name="60% - 强调文字颜色 6 2 3 9" xfId="20901"/>
    <cellStyle name="60% - 强调文字颜色 6 2 4" xfId="22644"/>
    <cellStyle name="60% - 强调文字颜色 6 2 4 2" xfId="22646"/>
    <cellStyle name="60% - 强调文字颜色 6 2 4 2 2" xfId="19262"/>
    <cellStyle name="60% - 强调文字颜色 6 2 4 2 2 2" xfId="19264"/>
    <cellStyle name="60% - 强调文字颜色 6 2 4 2 2 2 2" xfId="19267"/>
    <cellStyle name="60% - 强调文字颜色 6 2 4 2 2 2 3" xfId="19270"/>
    <cellStyle name="60% - 强调文字颜色 6 2 4 2 2 3" xfId="19272"/>
    <cellStyle name="60% - 强调文字颜色 6 2 4 2 2 4" xfId="19275"/>
    <cellStyle name="60% - 强调文字颜色 6 2 4 2 3" xfId="19277"/>
    <cellStyle name="60% - 强调文字颜色 6 2 4 2 3 2" xfId="7467"/>
    <cellStyle name="60% - 强调文字颜色 6 2 4 2 3 3" xfId="19280"/>
    <cellStyle name="60% - 强调文字颜色 6 2 4 2 4" xfId="19282"/>
    <cellStyle name="60% - 强调文字颜色 6 2 4 2 5" xfId="1416"/>
    <cellStyle name="60% - 强调文字颜色 6 2 4 3" xfId="22649"/>
    <cellStyle name="60% - 强调文字颜色 6 2 4 3 2" xfId="19354"/>
    <cellStyle name="60% - 强调文字颜色 6 2 4 3 2 2" xfId="19357"/>
    <cellStyle name="60% - 强调文字颜色 6 2 4 3 2 3" xfId="19359"/>
    <cellStyle name="60% - 强调文字颜色 6 2 4 3 3" xfId="19361"/>
    <cellStyle name="60% - 强调文字颜色 6 2 4 3 4" xfId="19365"/>
    <cellStyle name="60% - 强调文字颜色 6 2 4 4" xfId="23395"/>
    <cellStyle name="60% - 强调文字颜色 6 2 4 4 2" xfId="19399"/>
    <cellStyle name="60% - 强调文字颜色 6 2 4 4 2 2" xfId="24294"/>
    <cellStyle name="60% - 强调文字颜色 6 2 4 4 2 3" xfId="24296"/>
    <cellStyle name="60% - 强调文字颜色 6 2 4 4 3" xfId="24297"/>
    <cellStyle name="60% - 强调文字颜色 6 2 4 4 4" xfId="24298"/>
    <cellStyle name="60% - 强调文字颜色 6 2 4 5" xfId="23398"/>
    <cellStyle name="60% - 强调文字颜色 6 2 4 5 2" xfId="24299"/>
    <cellStyle name="60% - 强调文字颜色 6 2 4 5 2 2" xfId="24300"/>
    <cellStyle name="60% - 强调文字颜色 6 2 4 5 2 3" xfId="24301"/>
    <cellStyle name="60% - 强调文字颜色 6 2 4 5 3" xfId="24302"/>
    <cellStyle name="60% - 强调文字颜色 6 2 4 5 4" xfId="24303"/>
    <cellStyle name="60% - 强调文字颜色 6 2 4 6" xfId="24304"/>
    <cellStyle name="60% - 强调文字颜色 6 2 4 6 2" xfId="24305"/>
    <cellStyle name="60% - 强调文字颜色 6 2 4 6 3" xfId="24306"/>
    <cellStyle name="60% - 强调文字颜色 6 2 4 7" xfId="20912"/>
    <cellStyle name="60% - 强调文字颜色 6 2 4 8" xfId="20927"/>
    <cellStyle name="60% - 强调文字颜色 6 2 5" xfId="22652"/>
    <cellStyle name="60% - 强调文字颜色 6 2 5 2" xfId="14237"/>
    <cellStyle name="60% - 强调文字颜色 6 2 5 2 2" xfId="19546"/>
    <cellStyle name="60% - 强调文字颜色 6 2 5 2 2 2" xfId="24307"/>
    <cellStyle name="60% - 强调文字颜色 6 2 5 2 2 3" xfId="24308"/>
    <cellStyle name="60% - 强调文字颜色 6 2 5 2 3" xfId="24309"/>
    <cellStyle name="60% - 强调文字颜色 6 2 5 2 4" xfId="24311"/>
    <cellStyle name="60% - 强调文字颜色 6 2 5 3" xfId="23403"/>
    <cellStyle name="60% - 强调文字颜色 6 2 5 3 2" xfId="23405"/>
    <cellStyle name="60% - 强调文字颜色 6 2 5 3 2 2" xfId="24312"/>
    <cellStyle name="60% - 强调文字颜色 6 2 5 3 2 3" xfId="24313"/>
    <cellStyle name="60% - 强调文字颜色 6 2 5 3 3" xfId="23407"/>
    <cellStyle name="60% - 强调文字颜色 6 2 5 3 4" xfId="24317"/>
    <cellStyle name="60% - 强调文字颜色 6 2 5 4" xfId="23409"/>
    <cellStyle name="60% - 强调文字颜色 6 2 5 4 2" xfId="24318"/>
    <cellStyle name="60% - 强调文字颜色 6 2 5 4 3" xfId="24319"/>
    <cellStyle name="60% - 强调文字颜色 6 2 5 5" xfId="23411"/>
    <cellStyle name="60% - 强调文字颜色 6 2 5 6" xfId="24320"/>
    <cellStyle name="60% - 强调文字颜色 6 2 6" xfId="22654"/>
    <cellStyle name="60% - 强调文字颜色 6 2 6 2" xfId="24321"/>
    <cellStyle name="60% - 强调文字颜色 6 2 6 2 2" xfId="24323"/>
    <cellStyle name="60% - 强调文字颜色 6 2 6 2 2 2" xfId="24324"/>
    <cellStyle name="60% - 强调文字颜色 6 2 6 2 2 3" xfId="24326"/>
    <cellStyle name="60% - 强调文字颜色 6 2 6 2 3" xfId="24327"/>
    <cellStyle name="60% - 强调文字颜色 6 2 6 2 4" xfId="24328"/>
    <cellStyle name="60% - 强调文字颜色 6 2 6 3" xfId="23419"/>
    <cellStyle name="60% - 强调文字颜色 6 2 6 3 2" xfId="24329"/>
    <cellStyle name="60% - 强调文字颜色 6 2 6 3 3" xfId="24330"/>
    <cellStyle name="60% - 强调文字颜色 6 2 6 4" xfId="23423"/>
    <cellStyle name="60% - 强调文字颜色 6 2 6 5" xfId="24332"/>
    <cellStyle name="60% - 强调文字颜色 6 2 7" xfId="16592"/>
    <cellStyle name="60% - 强调文字颜色 6 2 7 2" xfId="16595"/>
    <cellStyle name="60% - 强调文字颜色 6 2 7 2 2" xfId="24334"/>
    <cellStyle name="60% - 强调文字颜色 6 2 7 2 3" xfId="24336"/>
    <cellStyle name="60% - 强调文字颜色 6 2 7 3" xfId="16597"/>
    <cellStyle name="60% - 强调文字颜色 6 2 7 4" xfId="24338"/>
    <cellStyle name="60% - 强调文字颜色 6 2 8" xfId="16599"/>
    <cellStyle name="60% - 强调文字颜色 6 2 8 2" xfId="24340"/>
    <cellStyle name="60% - 强调文字颜色 6 2 8 2 2" xfId="24345"/>
    <cellStyle name="60% - 强调文字颜色 6 2 8 2 3" xfId="24347"/>
    <cellStyle name="60% - 强调文字颜色 6 2 8 3" xfId="24349"/>
    <cellStyle name="60% - 强调文字颜色 6 2 8 4" xfId="24352"/>
    <cellStyle name="60% - 强调文字颜色 6 2 9" xfId="16601"/>
    <cellStyle name="60% - 强调文字颜色 6 2 9 2" xfId="24354"/>
    <cellStyle name="60% - 强调文字颜色 6 2 9 2 2" xfId="24358"/>
    <cellStyle name="60% - 强调文字颜色 6 2 9 2 3" xfId="24359"/>
    <cellStyle name="60% - 强调文字颜色 6 2 9 3" xfId="24361"/>
    <cellStyle name="60% - 强调文字颜色 6 2 9 4" xfId="24364"/>
    <cellStyle name="60% - 强调文字颜色 6 2_11" xfId="11787"/>
    <cellStyle name="60% - 强调文字颜色 6 3" xfId="19296"/>
    <cellStyle name="60% - 强调文字颜色 6 3 10" xfId="5004"/>
    <cellStyle name="60% - 强调文字颜色 6 3 10 2" xfId="6662"/>
    <cellStyle name="60% - 强调文字颜色 6 3 10 3" xfId="3082"/>
    <cellStyle name="60% - 强调文字颜色 6 3 11" xfId="5008"/>
    <cellStyle name="60% - 强调文字颜色 6 3 12" xfId="6476"/>
    <cellStyle name="60% - 强调文字颜色 6 3 2" xfId="19299"/>
    <cellStyle name="60% - 强调文字颜色 6 3 2 2" xfId="24365"/>
    <cellStyle name="60% - 强调文字颜色 6 3 2 2 2" xfId="24368"/>
    <cellStyle name="60% - 强调文字颜色 6 3 2 2 2 2" xfId="23351"/>
    <cellStyle name="60% - 强调文字颜色 6 3 2 2 2 2 2" xfId="24371"/>
    <cellStyle name="60% - 强调文字颜色 6 3 2 2 2 2 3" xfId="24373"/>
    <cellStyle name="60% - 强调文字颜色 6 3 2 2 2 3" xfId="23353"/>
    <cellStyle name="60% - 强调文字颜色 6 3 2 2 2 4" xfId="24376"/>
    <cellStyle name="60% - 强调文字颜色 6 3 2 2 3" xfId="24378"/>
    <cellStyle name="60% - 强调文字颜色 6 3 2 2 3 2" xfId="24380"/>
    <cellStyle name="60% - 强调文字颜色 6 3 2 2 3 2 2" xfId="24381"/>
    <cellStyle name="60% - 强调文字颜色 6 3 2 2 3 2 3" xfId="24382"/>
    <cellStyle name="60% - 强调文字颜色 6 3 2 2 3 3" xfId="24385"/>
    <cellStyle name="60% - 强调文字颜色 6 3 2 2 3 4" xfId="24386"/>
    <cellStyle name="60% - 强调文字颜色 6 3 2 2 4" xfId="24387"/>
    <cellStyle name="60% - 强调文字颜色 6 3 2 2 4 2" xfId="24388"/>
    <cellStyle name="60% - 强调文字颜色 6 3 2 2 4 3" xfId="17113"/>
    <cellStyle name="60% - 强调文字颜色 6 3 2 2 5" xfId="24389"/>
    <cellStyle name="60% - 强调文字颜色 6 3 2 2 6" xfId="24390"/>
    <cellStyle name="60% - 强调文字颜色 6 3 2 3" xfId="24391"/>
    <cellStyle name="60% - 强调文字颜色 6 3 2 3 2" xfId="24394"/>
    <cellStyle name="60% - 强调文字颜色 6 3 2 3 2 2" xfId="23509"/>
    <cellStyle name="60% - 强调文字颜色 6 3 2 3 2 3" xfId="24395"/>
    <cellStyle name="60% - 强调文字颜色 6 3 2 3 3" xfId="24397"/>
    <cellStyle name="60% - 强调文字颜色 6 3 2 3 4" xfId="24399"/>
    <cellStyle name="60% - 强调文字颜色 6 3 2 4" xfId="24400"/>
    <cellStyle name="60% - 强调文字颜色 6 3 2 4 2" xfId="24403"/>
    <cellStyle name="60% - 强调文字颜色 6 3 2 4 2 2" xfId="1657"/>
    <cellStyle name="60% - 强调文字颜色 6 3 2 4 2 3" xfId="1665"/>
    <cellStyle name="60% - 强调文字颜色 6 3 2 4 3" xfId="24405"/>
    <cellStyle name="60% - 强调文字颜色 6 3 2 4 4" xfId="24407"/>
    <cellStyle name="60% - 强调文字颜色 6 3 2 5" xfId="24408"/>
    <cellStyle name="60% - 强调文字颜色 6 3 2 5 2" xfId="24410"/>
    <cellStyle name="60% - 强调文字颜色 6 3 2 5 2 2" xfId="4977"/>
    <cellStyle name="60% - 强调文字颜色 6 3 2 5 2 3" xfId="4980"/>
    <cellStyle name="60% - 强调文字颜色 6 3 2 5 3" xfId="15635"/>
    <cellStyle name="60% - 强调文字颜色 6 3 2 5 4" xfId="15651"/>
    <cellStyle name="60% - 强调文字颜色 6 3 2 6" xfId="24411"/>
    <cellStyle name="60% - 强调文字颜色 6 3 2 6 2" xfId="24412"/>
    <cellStyle name="60% - 强调文字颜色 6 3 2 6 3" xfId="15707"/>
    <cellStyle name="60% - 强调文字颜色 6 3 2 7" xfId="21025"/>
    <cellStyle name="60% - 强调文字颜色 6 3 2 8" xfId="21033"/>
    <cellStyle name="60% - 强调文字颜色 6 3 3" xfId="19301"/>
    <cellStyle name="60% - 强调文字颜色 6 3 3 2" xfId="13560"/>
    <cellStyle name="60% - 强调文字颜色 6 3 3 2 2" xfId="20214"/>
    <cellStyle name="60% - 强调文字颜色 6 3 3 2 2 2" xfId="20218"/>
    <cellStyle name="60% - 强调文字颜色 6 3 3 2 2 2 2" xfId="20222"/>
    <cellStyle name="60% - 强调文字颜色 6 3 3 2 2 2 3" xfId="20225"/>
    <cellStyle name="60% - 强调文字颜色 6 3 3 2 2 3" xfId="20227"/>
    <cellStyle name="60% - 强调文字颜色 6 3 3 2 2 4" xfId="20230"/>
    <cellStyle name="60% - 强调文字颜色 6 3 3 2 3" xfId="20235"/>
    <cellStyle name="60% - 强调文字颜色 6 3 3 2 3 2" xfId="20238"/>
    <cellStyle name="60% - 强调文字颜色 6 3 3 2 3 2 2" xfId="13131"/>
    <cellStyle name="60% - 强调文字颜色 6 3 3 2 3 2 3" xfId="20239"/>
    <cellStyle name="60% - 强调文字颜色 6 3 3 2 3 3" xfId="17619"/>
    <cellStyle name="60% - 强调文字颜色 6 3 3 2 3 4" xfId="17621"/>
    <cellStyle name="60% - 强调文字颜色 6 3 3 2 4" xfId="20241"/>
    <cellStyle name="60% - 强调文字颜色 6 3 3 2 4 2" xfId="20243"/>
    <cellStyle name="60% - 强调文字颜色 6 3 3 2 4 3" xfId="17626"/>
    <cellStyle name="60% - 强调文字颜色 6 3 3 2 5" xfId="23652"/>
    <cellStyle name="60% - 强调文字颜色 6 3 3 2 6" xfId="23654"/>
    <cellStyle name="60% - 强调文字颜色 6 3 3 3" xfId="13562"/>
    <cellStyle name="60% - 强调文字颜色 6 3 3 3 2" xfId="20341"/>
    <cellStyle name="60% - 强调文字颜色 6 3 3 3 2 2" xfId="20344"/>
    <cellStyle name="60% - 强调文字颜色 6 3 3 3 2 3" xfId="20350"/>
    <cellStyle name="60% - 强调文字颜色 6 3 3 3 3" xfId="20355"/>
    <cellStyle name="60% - 强调文字颜色 6 3 3 3 4" xfId="20365"/>
    <cellStyle name="60% - 强调文字颜色 6 3 3 4" xfId="24413"/>
    <cellStyle name="60% - 强调文字颜色 6 3 3 4 2" xfId="20402"/>
    <cellStyle name="60% - 强调文字颜色 6 3 3 4 2 2" xfId="5511"/>
    <cellStyle name="60% - 强调文字颜色 6 3 3 4 2 3" xfId="24414"/>
    <cellStyle name="60% - 强调文字颜色 6 3 3 4 3" xfId="20405"/>
    <cellStyle name="60% - 强调文字颜色 6 3 3 4 4" xfId="24415"/>
    <cellStyle name="60% - 强调文字颜色 6 3 3 5" xfId="24416"/>
    <cellStyle name="60% - 强调文字颜色 6 3 3 5 2" xfId="20456"/>
    <cellStyle name="60% - 强调文字颜色 6 3 3 5 2 2" xfId="5273"/>
    <cellStyle name="60% - 强调文字颜色 6 3 3 5 2 3" xfId="24417"/>
    <cellStyle name="60% - 强调文字颜色 6 3 3 5 3" xfId="15762"/>
    <cellStyle name="60% - 强调文字颜色 6 3 3 5 4" xfId="15771"/>
    <cellStyle name="60% - 强调文字颜色 6 3 3 6" xfId="24418"/>
    <cellStyle name="60% - 强调文字颜色 6 3 3 6 2" xfId="24419"/>
    <cellStyle name="60% - 强调文字颜色 6 3 3 6 3" xfId="15778"/>
    <cellStyle name="60% - 强调文字颜色 6 3 3 7" xfId="21045"/>
    <cellStyle name="60% - 强调文字颜色 6 3 3 8" xfId="21053"/>
    <cellStyle name="60% - 强调文字颜色 6 3 4" xfId="22659"/>
    <cellStyle name="60% - 强调文字颜色 6 3 4 2" xfId="13566"/>
    <cellStyle name="60% - 强调文字颜色 6 3 4 2 2" xfId="20906"/>
    <cellStyle name="60% - 强调文字颜色 6 3 4 2 2 2" xfId="20911"/>
    <cellStyle name="60% - 强调文字颜色 6 3 4 2 2 2 2" xfId="20917"/>
    <cellStyle name="60% - 强调文字颜色 6 3 4 2 2 2 3" xfId="20922"/>
    <cellStyle name="60% - 强调文字颜色 6 3 4 2 2 3" xfId="20926"/>
    <cellStyle name="60% - 强调文字颜色 6 3 4 2 2 4" xfId="20931"/>
    <cellStyle name="60% - 强调文字颜色 6 3 4 2 3" xfId="20936"/>
    <cellStyle name="60% - 强调文字颜色 6 3 4 2 3 2" xfId="20941"/>
    <cellStyle name="60% - 强调文字颜色 6 3 4 2 3 3" xfId="20946"/>
    <cellStyle name="60% - 强调文字颜色 6 3 4 2 4" xfId="20950"/>
    <cellStyle name="60% - 强调文字颜色 6 3 4 2 5" xfId="24422"/>
    <cellStyle name="60% - 强调文字颜色 6 3 4 3" xfId="22662"/>
    <cellStyle name="60% - 强调文字颜色 6 3 4 3 2" xfId="14771"/>
    <cellStyle name="60% - 强调文字颜色 6 3 4 3 2 2" xfId="21062"/>
    <cellStyle name="60% - 强调文字颜色 6 3 4 3 2 3" xfId="21067"/>
    <cellStyle name="60% - 强调文字颜色 6 3 4 3 3" xfId="21072"/>
    <cellStyle name="60% - 强调文字颜色 6 3 4 3 4" xfId="21077"/>
    <cellStyle name="60% - 强调文字颜色 6 3 4 4" xfId="23431"/>
    <cellStyle name="60% - 强调文字颜色 6 3 4 4 2" xfId="21128"/>
    <cellStyle name="60% - 强调文字颜色 6 3 4 4 2 2" xfId="24426"/>
    <cellStyle name="60% - 强调文字颜色 6 3 4 4 2 3" xfId="24430"/>
    <cellStyle name="60% - 强调文字颜色 6 3 4 4 3" xfId="24434"/>
    <cellStyle name="60% - 强调文字颜色 6 3 4 4 4" xfId="24438"/>
    <cellStyle name="60% - 强调文字颜色 6 3 4 5" xfId="24439"/>
    <cellStyle name="60% - 强调文字颜色 6 3 4 5 2" xfId="24442"/>
    <cellStyle name="60% - 强调文字颜色 6 3 4 5 3" xfId="15806"/>
    <cellStyle name="60% - 强调文字颜色 6 3 4 6" xfId="24443"/>
    <cellStyle name="60% - 强调文字颜色 6 3 4 7" xfId="21061"/>
    <cellStyle name="60% - 强调文字颜色 6 3 5" xfId="22667"/>
    <cellStyle name="60% - 强调文字颜色 6 3 5 2" xfId="24444"/>
    <cellStyle name="60% - 强调文字颜色 6 3 5 2 2" xfId="21352"/>
    <cellStyle name="60% - 强调文字颜色 6 3 5 2 2 2" xfId="24446"/>
    <cellStyle name="60% - 强调文字颜色 6 3 5 2 2 3" xfId="24448"/>
    <cellStyle name="60% - 强调文字颜色 6 3 5 2 3" xfId="24449"/>
    <cellStyle name="60% - 强调文字颜色 6 3 5 2 4" xfId="10839"/>
    <cellStyle name="60% - 强调文字颜色 6 3 5 3" xfId="24450"/>
    <cellStyle name="60% - 强调文字颜色 6 3 5 3 2" xfId="24451"/>
    <cellStyle name="60% - 强调文字颜色 6 3 5 3 3" xfId="24452"/>
    <cellStyle name="60% - 强调文字颜色 6 3 5 4" xfId="24453"/>
    <cellStyle name="60% - 强调文字颜色 6 3 5 5" xfId="24454"/>
    <cellStyle name="60% - 强调文字颜色 6 3 6" xfId="22670"/>
    <cellStyle name="60% - 强调文字颜色 6 3 6 2" xfId="24455"/>
    <cellStyle name="60% - 强调文字颜色 6 3 6 2 2" xfId="24457"/>
    <cellStyle name="60% - 强调文字颜色 6 3 6 2 3" xfId="24458"/>
    <cellStyle name="60% - 强调文字颜色 6 3 6 3" xfId="24459"/>
    <cellStyle name="60% - 强调文字颜色 6 3 6 4" xfId="24461"/>
    <cellStyle name="60% - 强调文字颜色 6 3 7" xfId="16604"/>
    <cellStyle name="60% - 强调文字颜色 6 3 7 2" xfId="24462"/>
    <cellStyle name="60% - 强调文字颜色 6 3 7 2 2" xfId="24463"/>
    <cellStyle name="60% - 强调文字颜色 6 3 7 2 3" xfId="24464"/>
    <cellStyle name="60% - 强调文字颜色 6 3 7 3" xfId="24465"/>
    <cellStyle name="60% - 强调文字颜色 6 3 7 4" xfId="24467"/>
    <cellStyle name="60% - 强调文字颜色 6 3 8" xfId="16606"/>
    <cellStyle name="60% - 强调文字颜色 6 3 8 2" xfId="24469"/>
    <cellStyle name="60% - 强调文字颜色 6 3 8 2 2" xfId="24473"/>
    <cellStyle name="60% - 强调文字颜色 6 3 8 2 3" xfId="24474"/>
    <cellStyle name="60% - 强调文字颜色 6 3 8 3" xfId="24476"/>
    <cellStyle name="60% - 强调文字颜色 6 3 8 4" xfId="24479"/>
    <cellStyle name="60% - 强调文字颜色 6 3 9" xfId="24480"/>
    <cellStyle name="60% - 强调文字颜色 6 3 9 2" xfId="24482"/>
    <cellStyle name="60% - 强调文字颜色 6 3 9 2 2" xfId="24486"/>
    <cellStyle name="60% - 强调文字颜色 6 3 9 2 3" xfId="10589"/>
    <cellStyle name="60% - 强调文字颜色 6 3 9 3" xfId="24488"/>
    <cellStyle name="60% - 强调文字颜色 6 3 9 4" xfId="24491"/>
    <cellStyle name="60% - 强调文字颜色 6 3_11" xfId="14966"/>
    <cellStyle name="60% - 强调文字颜色 6 4" xfId="19303"/>
    <cellStyle name="60% - 强调文字颜色 6 4 10" xfId="24492"/>
    <cellStyle name="60% - 强调文字颜色 6 4 2" xfId="24494"/>
    <cellStyle name="60% - 强调文字颜色 6 4 2 2" xfId="24495"/>
    <cellStyle name="60% - 强调文字颜色 6 4 2 2 2" xfId="24497"/>
    <cellStyle name="60% - 强调文字颜色 6 4 2 2 2 2" xfId="24498"/>
    <cellStyle name="60% - 强调文字颜色 6 4 2 2 2 3" xfId="24499"/>
    <cellStyle name="60% - 强调文字颜色 6 4 2 2 3" xfId="24500"/>
    <cellStyle name="60% - 强调文字颜色 6 4 2 2 4" xfId="24501"/>
    <cellStyle name="60% - 强调文字颜色 6 4 2 3" xfId="24502"/>
    <cellStyle name="60% - 强调文字颜色 6 4 2 3 2" xfId="24503"/>
    <cellStyle name="60% - 强调文字颜色 6 4 2 3 2 2" xfId="23373"/>
    <cellStyle name="60% - 强调文字颜色 6 4 2 3 2 3" xfId="24504"/>
    <cellStyle name="60% - 强调文字颜色 6 4 2 3 3" xfId="24506"/>
    <cellStyle name="60% - 强调文字颜色 6 4 2 3 4" xfId="24508"/>
    <cellStyle name="60% - 强调文字颜色 6 4 2 4" xfId="5857"/>
    <cellStyle name="60% - 强调文字颜色 6 4 2 4 2" xfId="5859"/>
    <cellStyle name="60% - 强调文字颜色 6 4 2 4 3" xfId="5861"/>
    <cellStyle name="60% - 强调文字颜色 6 4 2 5" xfId="5864"/>
    <cellStyle name="60% - 强调文字颜色 6 4 2 6" xfId="5871"/>
    <cellStyle name="60% - 强调文字颜色 6 4 3" xfId="24510"/>
    <cellStyle name="60% - 强调文字颜色 6 4 3 2" xfId="13580"/>
    <cellStyle name="60% - 强调文字颜色 6 4 3 2 2" xfId="24512"/>
    <cellStyle name="60% - 强调文字颜色 6 4 3 2 3" xfId="24514"/>
    <cellStyle name="60% - 强调文字颜色 6 4 3 3" xfId="24515"/>
    <cellStyle name="60% - 强调文字颜色 6 4 3 4" xfId="5892"/>
    <cellStyle name="60% - 强调文字颜色 6 4 4" xfId="22673"/>
    <cellStyle name="60% - 强调文字颜色 6 4 4 2" xfId="22675"/>
    <cellStyle name="60% - 强调文字颜色 6 4 4 2 2" xfId="24516"/>
    <cellStyle name="60% - 强调文字颜色 6 4 4 2 3" xfId="24517"/>
    <cellStyle name="60% - 强调文字颜色 6 4 4 3" xfId="22677"/>
    <cellStyle name="60% - 强调文字颜色 6 4 4 4" xfId="5898"/>
    <cellStyle name="60% - 强调文字颜色 6 4 5" xfId="22680"/>
    <cellStyle name="60% - 强调文字颜色 6 4 5 2" xfId="24518"/>
    <cellStyle name="60% - 强调文字颜色 6 4 5 2 2" xfId="24519"/>
    <cellStyle name="60% - 强调文字颜色 6 4 5 2 3" xfId="24520"/>
    <cellStyle name="60% - 强调文字颜色 6 4 5 3" xfId="24521"/>
    <cellStyle name="60% - 强调文字颜色 6 4 5 4" xfId="5909"/>
    <cellStyle name="60% - 强调文字颜色 6 4 6" xfId="22682"/>
    <cellStyle name="60% - 强调文字颜色 6 4 6 2" xfId="24522"/>
    <cellStyle name="60% - 强调文字颜色 6 4 6 2 2" xfId="24524"/>
    <cellStyle name="60% - 强调文字颜色 6 4 6 2 3" xfId="24525"/>
    <cellStyle name="60% - 强调文字颜色 6 4 6 3" xfId="24526"/>
    <cellStyle name="60% - 强调文字颜色 6 4 6 4" xfId="5923"/>
    <cellStyle name="60% - 强调文字颜色 6 4 7" xfId="24527"/>
    <cellStyle name="60% - 强调文字颜色 6 4 7 2" xfId="24528"/>
    <cellStyle name="60% - 强调文字颜色 6 4 7 2 2" xfId="24529"/>
    <cellStyle name="60% - 强调文字颜色 6 4 7 2 3" xfId="24530"/>
    <cellStyle name="60% - 强调文字颜色 6 4 7 3" xfId="24531"/>
    <cellStyle name="60% - 强调文字颜色 6 4 7 4" xfId="5933"/>
    <cellStyle name="60% - 强调文字颜色 6 4 8" xfId="24532"/>
    <cellStyle name="60% - 强调文字颜色 6 4 8 2" xfId="24534"/>
    <cellStyle name="60% - 强调文字颜色 6 4 8 3" xfId="7474"/>
    <cellStyle name="60% - 强调文字颜色 6 4 9" xfId="24535"/>
    <cellStyle name="60% - 强调文字颜色 6 5" xfId="19305"/>
    <cellStyle name="60% - 强调文字颜色 6 5 2" xfId="24537"/>
    <cellStyle name="60% - 强调文字颜色 6 5 2 2" xfId="24539"/>
    <cellStyle name="60% - 强调文字颜色 6 5 2 2 2" xfId="24540"/>
    <cellStyle name="60% - 强调文字颜色 6 5 2 2 3" xfId="24541"/>
    <cellStyle name="60% - 强调文字颜色 6 5 2 3" xfId="24543"/>
    <cellStyle name="60% - 强调文字颜色 6 5 2 4" xfId="5937"/>
    <cellStyle name="60% - 强调文字颜色 6 5 3" xfId="24545"/>
    <cellStyle name="60% - 强调文字颜色 6 5 3 2" xfId="13589"/>
    <cellStyle name="60% - 强调文字颜色 6 5 3 2 2" xfId="19078"/>
    <cellStyle name="60% - 强调文字颜色 6 5 3 2 3" xfId="19083"/>
    <cellStyle name="60% - 强调文字颜色 6 5 3 3" xfId="19086"/>
    <cellStyle name="60% - 强调文字颜色 6 5 3 4" xfId="5959"/>
    <cellStyle name="60% - 强调文字颜色 6 5 4" xfId="22688"/>
    <cellStyle name="60% - 强调文字颜色 6 5 4 2" xfId="19116"/>
    <cellStyle name="60% - 强调文字颜色 6 5 4 2 2" xfId="24546"/>
    <cellStyle name="60% - 强调文字颜色 6 5 4 2 3" xfId="24547"/>
    <cellStyle name="60% - 强调文字颜色 6 5 4 3" xfId="19118"/>
    <cellStyle name="60% - 强调文字颜色 6 5 4 4" xfId="5971"/>
    <cellStyle name="60% - 强调文字颜色 6 5 5" xfId="22690"/>
    <cellStyle name="60% - 强调文字颜色 6 5 5 2" xfId="24548"/>
    <cellStyle name="60% - 强调文字颜色 6 5 5 2 2" xfId="24549"/>
    <cellStyle name="60% - 强调文字颜色 6 5 5 2 3" xfId="5132"/>
    <cellStyle name="60% - 强调文字颜色 6 5 5 3" xfId="24550"/>
    <cellStyle name="60% - 强调文字颜色 6 5 5 4" xfId="5978"/>
    <cellStyle name="60% - 强调文字颜色 6 5 6" xfId="24551"/>
    <cellStyle name="60% - 强调文字颜色 6 5 6 2" xfId="24552"/>
    <cellStyle name="60% - 强调文字颜色 6 5 6 3" xfId="24554"/>
    <cellStyle name="60% - 强调文字颜色 6 5 7" xfId="24555"/>
    <cellStyle name="60% - 强调文字颜色 6 5 8" xfId="24556"/>
    <cellStyle name="60% - 强调文字颜色 6 6" xfId="24557"/>
    <cellStyle name="60% - 强调文字颜色 6 6 2" xfId="24559"/>
    <cellStyle name="60% - 强调文字颜色 6 6 2 2" xfId="24560"/>
    <cellStyle name="60% - 强调文字颜色 6 6 2 2 2" xfId="16283"/>
    <cellStyle name="60% - 强调文字颜色 6 6 2 2 3" xfId="16285"/>
    <cellStyle name="60% - 强调文字颜色 6 6 2 3" xfId="24561"/>
    <cellStyle name="60% - 强调文字颜色 6 6 2 4" xfId="5987"/>
    <cellStyle name="60% - 强调文字颜色 6 6 3" xfId="24562"/>
    <cellStyle name="60% - 强调文字颜色 6 6 3 2" xfId="17047"/>
    <cellStyle name="60% - 强调文字颜色 6 6 3 2 2" xfId="19201"/>
    <cellStyle name="60% - 强调文字颜色 6 6 3 2 3" xfId="19205"/>
    <cellStyle name="60% - 强调文字颜色 6 6 3 3" xfId="19208"/>
    <cellStyle name="60% - 强调文字颜色 6 6 3 4" xfId="1757"/>
    <cellStyle name="60% - 强调文字颜色 6 6 4" xfId="24563"/>
    <cellStyle name="60% - 强调文字颜色 6 6 4 2" xfId="19233"/>
    <cellStyle name="60% - 强调文字颜色 6 6 4 3" xfId="19235"/>
    <cellStyle name="60% - 强调文字颜色 6 6 5" xfId="24564"/>
    <cellStyle name="60% - 强调文字颜色 6 6 6" xfId="24565"/>
    <cellStyle name="60% - 强调文字颜色 6 7" xfId="24566"/>
    <cellStyle name="60% - 强调文字颜色 6 7 2" xfId="24567"/>
    <cellStyle name="60% - 强调文字颜色 6 7 2 2" xfId="24568"/>
    <cellStyle name="60% - 强调文字颜色 6 7 2 2 2" xfId="12887"/>
    <cellStyle name="60% - 强调文字颜色 6 7 2 2 3" xfId="24569"/>
    <cellStyle name="60% - 强调文字颜色 6 7 2 3" xfId="24570"/>
    <cellStyle name="60% - 强调文字颜色 6 7 2 4" xfId="429"/>
    <cellStyle name="60% - 强调文字颜色 6 7 3" xfId="24571"/>
    <cellStyle name="60% - 强调文字颜色 6 7 3 2" xfId="19321"/>
    <cellStyle name="60% - 强调文字颜色 6 7 3 3" xfId="19323"/>
    <cellStyle name="60% - 强调文字颜色 6 7 4" xfId="24572"/>
    <cellStyle name="60% - 强调文字颜色 6 7 5" xfId="24573"/>
    <cellStyle name="60% - 强调文字颜色 6 8" xfId="24574"/>
    <cellStyle name="60% - 强调文字颜色 6 8 2" xfId="21987"/>
    <cellStyle name="60% - 强调文字颜色 6 8 2 2" xfId="24576"/>
    <cellStyle name="60% - 强调文字颜色 6 8 2 2 2" xfId="24577"/>
    <cellStyle name="60% - 强调文字颜色 6 8 2 2 3" xfId="24578"/>
    <cellStyle name="60% - 强调文字颜色 6 8 2 3" xfId="24579"/>
    <cellStyle name="60% - 强调文字颜色 6 8 2 4" xfId="385"/>
    <cellStyle name="60% - 强调文字颜色 6 8 3" xfId="24580"/>
    <cellStyle name="60% - 强调文字颜色 6 8 3 2" xfId="24581"/>
    <cellStyle name="60% - 强调文字颜色 6 8 3 3" xfId="24582"/>
    <cellStyle name="60% - 强调文字颜色 6 8 4" xfId="24583"/>
    <cellStyle name="60% - 强调文字颜色 6 8 5" xfId="24584"/>
    <cellStyle name="60% - 强调文字颜色 6 9" xfId="7399"/>
    <cellStyle name="60% - 强调文字颜色 6 9 2" xfId="24585"/>
    <cellStyle name="60% - 强调文字颜色 6 9 2 2" xfId="24586"/>
    <cellStyle name="60% - 强调文字颜色 6 9 2 2 2" xfId="24587"/>
    <cellStyle name="60% - 强调文字颜色 6 9 2 2 3" xfId="24590"/>
    <cellStyle name="60% - 强调文字颜色 6 9 2 3" xfId="24591"/>
    <cellStyle name="60% - 强调文字颜色 6 9 2 4" xfId="63"/>
    <cellStyle name="60% - 强调文字颜色 6 9 3" xfId="24592"/>
    <cellStyle name="60% - 强调文字颜色 6 9 3 2" xfId="24593"/>
    <cellStyle name="60% - 强调文字颜色 6 9 3 3" xfId="24594"/>
    <cellStyle name="60% - 强调文字颜色 6 9 4" xfId="24595"/>
    <cellStyle name="60% - 强调文字颜色 6 9 5" xfId="17814"/>
    <cellStyle name="6mal" xfId="24597"/>
    <cellStyle name="args.style" xfId="10320"/>
    <cellStyle name="ColLevel_0" xfId="24599"/>
    <cellStyle name="Comma [0]_!!!GO" xfId="24602"/>
    <cellStyle name="Comma_!!!GO" xfId="24603"/>
    <cellStyle name="Currency [0]_!!!GO" xfId="8638"/>
    <cellStyle name="Currency_!!!GO" xfId="19015"/>
    <cellStyle name="e鯪9Y_x000b_" xfId="3"/>
    <cellStyle name="Grey" xfId="24604"/>
    <cellStyle name="Grey 2" xfId="12482"/>
    <cellStyle name="H" xfId="24605"/>
    <cellStyle name="H 2" xfId="24606"/>
    <cellStyle name="H 3" xfId="23052"/>
    <cellStyle name="H 4" xfId="23057"/>
    <cellStyle name="H 5" xfId="2906"/>
    <cellStyle name="H 6" xfId="2910"/>
    <cellStyle name="H 7" xfId="24608"/>
    <cellStyle name="H 8" xfId="24609"/>
    <cellStyle name="Header1" xfId="24611"/>
    <cellStyle name="Header2" xfId="24612"/>
    <cellStyle name="Header2 2" xfId="3074"/>
    <cellStyle name="Header2 3" xfId="3076"/>
    <cellStyle name="Header2 4" xfId="24613"/>
    <cellStyle name="Hyperlink_Book1" xfId="9812"/>
    <cellStyle name="Input [yellow]" xfId="24614"/>
    <cellStyle name="Input [yellow] 2" xfId="24615"/>
    <cellStyle name="Input [yellow] 3" xfId="21899"/>
    <cellStyle name="Input [yellow] 4" xfId="2327"/>
    <cellStyle name="Input [yellow] 5" xfId="2343"/>
    <cellStyle name="Input [yellow] 6" xfId="2345"/>
    <cellStyle name="Input [yellow] 7" xfId="14148"/>
    <cellStyle name="Input [yellow] 8" xfId="14228"/>
    <cellStyle name="Input [yellow] 9" xfId="14265"/>
    <cellStyle name="Input Cells" xfId="24616"/>
    <cellStyle name="Input Cells 2" xfId="24618"/>
    <cellStyle name="Komma [0]_laroux" xfId="12256"/>
    <cellStyle name="Komma_laroux" xfId="5220"/>
    <cellStyle name="Linked Cells" xfId="24619"/>
    <cellStyle name="Linked Cells 2" xfId="14978"/>
    <cellStyle name="Millares [0]_96 Risk" xfId="10103"/>
    <cellStyle name="Millares_96 Risk" xfId="18217"/>
    <cellStyle name="Milliers [0]_!!!GO" xfId="24621"/>
    <cellStyle name="Milliers_!!!GO" xfId="6626"/>
    <cellStyle name="Moneda [0]_96 Risk" xfId="24622"/>
    <cellStyle name="Moneda_96 Risk" xfId="24624"/>
    <cellStyle name="Mon閠aire [0]_!!!GO" xfId="24628"/>
    <cellStyle name="Mon閠aire_!!!GO" xfId="11998"/>
    <cellStyle name="no dec" xfId="11511"/>
    <cellStyle name="Normal - Style1" xfId="24629"/>
    <cellStyle name="Normal_!!!GO" xfId="24631"/>
    <cellStyle name="per.style" xfId="24632"/>
    <cellStyle name="Percent [2]" xfId="24633"/>
    <cellStyle name="Percent [2] 2" xfId="24634"/>
    <cellStyle name="Percent [2] 2 2" xfId="6728"/>
    <cellStyle name="Percent [2] 2 2 2" xfId="5361"/>
    <cellStyle name="Percent [2] 2 2 3" xfId="6735"/>
    <cellStyle name="Percent [2] 2 3" xfId="6738"/>
    <cellStyle name="Percent [2] 2 4" xfId="4376"/>
    <cellStyle name="Percent [2] 3" xfId="24635"/>
    <cellStyle name="Percent [2] 3 2" xfId="6770"/>
    <cellStyle name="Percent [2] 3 2 2" xfId="5449"/>
    <cellStyle name="Percent [2] 3 2 3" xfId="6781"/>
    <cellStyle name="Percent [2] 3 3" xfId="2778"/>
    <cellStyle name="Percent [2] 3 4" xfId="2783"/>
    <cellStyle name="Percent [2] 4" xfId="24636"/>
    <cellStyle name="Percent [2] 4 2" xfId="5352"/>
    <cellStyle name="Percent [2] 4 2 2" xfId="6799"/>
    <cellStyle name="Percent [2] 4 2 3" xfId="6800"/>
    <cellStyle name="Percent [2] 4 3" xfId="5356"/>
    <cellStyle name="Percent [2] 4 4" xfId="5402"/>
    <cellStyle name="Percent [2] 5" xfId="24637"/>
    <cellStyle name="Percent [2] 5 2" xfId="6804"/>
    <cellStyle name="Percent [2] 5 2 2" xfId="24638"/>
    <cellStyle name="Percent [2] 5 2 3" xfId="24639"/>
    <cellStyle name="Percent [2] 5 3" xfId="6806"/>
    <cellStyle name="Percent [2] 5 4" xfId="15974"/>
    <cellStyle name="Percent_!!!GO" xfId="5740"/>
    <cellStyle name="Pourcentage_pldt" xfId="24641"/>
    <cellStyle name="PSChar" xfId="181"/>
    <cellStyle name="PSChar 2" xfId="21799"/>
    <cellStyle name="PSChar 2 2" xfId="24642"/>
    <cellStyle name="PSChar 2 2 2" xfId="24643"/>
    <cellStyle name="PSChar 2 2 3" xfId="24644"/>
    <cellStyle name="PSChar 2 3" xfId="24645"/>
    <cellStyle name="PSChar 2 4" xfId="24646"/>
    <cellStyle name="PSChar 3" xfId="24647"/>
    <cellStyle name="PSChar 3 2" xfId="24648"/>
    <cellStyle name="PSChar 3 2 2" xfId="24650"/>
    <cellStyle name="PSChar 3 2 3" xfId="24651"/>
    <cellStyle name="PSChar 3 3" xfId="24652"/>
    <cellStyle name="PSChar 3 4" xfId="24653"/>
    <cellStyle name="PSChar 4" xfId="24654"/>
    <cellStyle name="PSChar 4 2" xfId="22765"/>
    <cellStyle name="PSChar 4 2 2" xfId="22767"/>
    <cellStyle name="PSChar 4 2 3" xfId="22772"/>
    <cellStyle name="PSChar 4 3" xfId="22776"/>
    <cellStyle name="PSChar 4 4" xfId="21943"/>
    <cellStyle name="PSChar 5" xfId="24655"/>
    <cellStyle name="PSChar 5 2" xfId="24656"/>
    <cellStyle name="PSChar 5 2 2" xfId="6086"/>
    <cellStyle name="PSChar 5 2 3" xfId="6091"/>
    <cellStyle name="PSChar 5 3" xfId="16819"/>
    <cellStyle name="PSChar 5 4" xfId="16830"/>
    <cellStyle name="PSDate" xfId="24657"/>
    <cellStyle name="PSDate 2" xfId="24658"/>
    <cellStyle name="PSDate 2 2" xfId="12484"/>
    <cellStyle name="PSDate 2 2 2" xfId="1167"/>
    <cellStyle name="PSDate 2 2 3" xfId="1169"/>
    <cellStyle name="PSDate 2 3" xfId="16422"/>
    <cellStyle name="PSDate 2 4" xfId="16536"/>
    <cellStyle name="PSDate 3" xfId="24659"/>
    <cellStyle name="PSDate 3 2" xfId="24660"/>
    <cellStyle name="PSDate 3 2 2" xfId="1265"/>
    <cellStyle name="PSDate 3 2 3" xfId="24661"/>
    <cellStyle name="PSDate 3 3" xfId="16640"/>
    <cellStyle name="PSDate 3 4" xfId="16675"/>
    <cellStyle name="PSDate 4" xfId="24662"/>
    <cellStyle name="PSDate 4 2" xfId="24663"/>
    <cellStyle name="PSDate 4 2 2" xfId="1392"/>
    <cellStyle name="PSDate 4 2 3" xfId="24664"/>
    <cellStyle name="PSDate 4 3" xfId="16711"/>
    <cellStyle name="PSDate 4 4" xfId="16734"/>
    <cellStyle name="PSDate 5" xfId="24667"/>
    <cellStyle name="PSDate 5 2" xfId="24668"/>
    <cellStyle name="PSDate 5 2 2" xfId="24669"/>
    <cellStyle name="PSDate 5 2 3" xfId="24670"/>
    <cellStyle name="PSDate 5 3" xfId="16747"/>
    <cellStyle name="PSDate 5 4" xfId="16758"/>
    <cellStyle name="PSDec" xfId="24671"/>
    <cellStyle name="PSDec 2" xfId="24672"/>
    <cellStyle name="PSDec 2 2" xfId="296"/>
    <cellStyle name="PSDec 2 2 2" xfId="19395"/>
    <cellStyle name="PSDec 2 2 3" xfId="19397"/>
    <cellStyle name="PSDec 2 3" xfId="24673"/>
    <cellStyle name="PSDec 2 4" xfId="24674"/>
    <cellStyle name="PSDec 3" xfId="24675"/>
    <cellStyle name="PSDec 3 2" xfId="24676"/>
    <cellStyle name="PSDec 3 2 2" xfId="24677"/>
    <cellStyle name="PSDec 3 2 3" xfId="24678"/>
    <cellStyle name="PSDec 3 3" xfId="24679"/>
    <cellStyle name="PSDec 3 4" xfId="24680"/>
    <cellStyle name="PSDec 4" xfId="24681"/>
    <cellStyle name="PSDec 4 2" xfId="9548"/>
    <cellStyle name="PSDec 4 2 2" xfId="24682"/>
    <cellStyle name="PSDec 4 2 3" xfId="24683"/>
    <cellStyle name="PSDec 4 3" xfId="9550"/>
    <cellStyle name="PSDec 4 4" xfId="24684"/>
    <cellStyle name="PSDec 5" xfId="24685"/>
    <cellStyle name="PSDec 5 2" xfId="9558"/>
    <cellStyle name="PSDec 5 2 2" xfId="24686"/>
    <cellStyle name="PSDec 5 2 3" xfId="24687"/>
    <cellStyle name="PSDec 5 3" xfId="9560"/>
    <cellStyle name="PSDec 5 4" xfId="24688"/>
    <cellStyle name="PSHeading" xfId="24690"/>
    <cellStyle name="PSInt" xfId="24691"/>
    <cellStyle name="PSInt 2" xfId="24692"/>
    <cellStyle name="PSInt 2 2" xfId="24693"/>
    <cellStyle name="PSInt 2 2 2" xfId="24694"/>
    <cellStyle name="PSInt 2 2 3" xfId="24696"/>
    <cellStyle name="PSInt 2 3" xfId="24697"/>
    <cellStyle name="PSInt 2 4" xfId="24698"/>
    <cellStyle name="PSInt 3" xfId="24699"/>
    <cellStyle name="PSInt 3 2" xfId="24700"/>
    <cellStyle name="PSInt 3 2 2" xfId="11145"/>
    <cellStyle name="PSInt 3 2 3" xfId="1290"/>
    <cellStyle name="PSInt 3 3" xfId="24701"/>
    <cellStyle name="PSInt 3 4" xfId="24702"/>
    <cellStyle name="PSInt 4" xfId="24703"/>
    <cellStyle name="PSInt 4 2" xfId="24705"/>
    <cellStyle name="PSInt 4 2 2" xfId="11691"/>
    <cellStyle name="PSInt 4 2 3" xfId="11699"/>
    <cellStyle name="PSInt 4 3" xfId="24706"/>
    <cellStyle name="PSInt 4 4" xfId="24707"/>
    <cellStyle name="PSInt 5" xfId="24708"/>
    <cellStyle name="PSInt 5 2" xfId="24709"/>
    <cellStyle name="PSInt 5 2 2" xfId="11941"/>
    <cellStyle name="PSInt 5 2 3" xfId="11945"/>
    <cellStyle name="PSInt 5 3" xfId="24710"/>
    <cellStyle name="PSInt 5 4" xfId="24711"/>
    <cellStyle name="PSSpacer" xfId="24712"/>
    <cellStyle name="PSSpacer 2" xfId="24713"/>
    <cellStyle name="PSSpacer 2 2" xfId="24714"/>
    <cellStyle name="PSSpacer 2 2 2" xfId="24715"/>
    <cellStyle name="PSSpacer 2 2 3" xfId="24716"/>
    <cellStyle name="PSSpacer 2 3" xfId="24717"/>
    <cellStyle name="PSSpacer 2 4" xfId="24718"/>
    <cellStyle name="PSSpacer 3" xfId="21010"/>
    <cellStyle name="PSSpacer 3 2" xfId="24719"/>
    <cellStyle name="PSSpacer 3 2 2" xfId="24720"/>
    <cellStyle name="PSSpacer 3 2 3" xfId="24721"/>
    <cellStyle name="PSSpacer 3 3" xfId="24722"/>
    <cellStyle name="PSSpacer 3 4" xfId="24723"/>
    <cellStyle name="PSSpacer 4" xfId="21013"/>
    <cellStyle name="PSSpacer 4 2" xfId="24724"/>
    <cellStyle name="PSSpacer 4 2 2" xfId="24725"/>
    <cellStyle name="PSSpacer 4 2 3" xfId="24726"/>
    <cellStyle name="PSSpacer 4 3" xfId="24727"/>
    <cellStyle name="PSSpacer 4 4" xfId="24728"/>
    <cellStyle name="PSSpacer 5" xfId="6061"/>
    <cellStyle name="PSSpacer 5 2" xfId="24729"/>
    <cellStyle name="PSSpacer 5 2 2" xfId="24730"/>
    <cellStyle name="PSSpacer 5 2 3" xfId="24731"/>
    <cellStyle name="PSSpacer 5 3" xfId="24734"/>
    <cellStyle name="PSSpacer 5 4" xfId="24735"/>
    <cellStyle name="RowLevel_0" xfId="18753"/>
    <cellStyle name="sstot" xfId="24736"/>
    <cellStyle name="sstot 2" xfId="24737"/>
    <cellStyle name="Standaard_laroux" xfId="24738"/>
    <cellStyle name="Standard_AREAS" xfId="24740"/>
    <cellStyle name="t" xfId="24741"/>
    <cellStyle name="t 2" xfId="24742"/>
    <cellStyle name="t_HVAC Equipment (3)" xfId="17438"/>
    <cellStyle name="t_HVAC Equipment (3) 2" xfId="24744"/>
    <cellStyle name="underline" xfId="24747"/>
    <cellStyle name="Valuta [0]_laroux" xfId="24505"/>
    <cellStyle name="Valuta_laroux" xfId="24748"/>
    <cellStyle name="_pldt_1EG" xfId="24749"/>
    <cellStyle name="だ[0]_PLDTSx_" xfId="24751"/>
    <cellStyle name="だ_PLDTLDT" xfId="23735"/>
    <cellStyle name="百分比 10" xfId="5543"/>
    <cellStyle name="百分比 10 2" xfId="2980"/>
    <cellStyle name="百分比 10 2 2" xfId="2983"/>
    <cellStyle name="百分比 10 2 2 2" xfId="2987"/>
    <cellStyle name="百分比 10 2 2 2 2" xfId="24752"/>
    <cellStyle name="百分比 10 2 2 2 3" xfId="24753"/>
    <cellStyle name="百分比 10 2 2 3" xfId="2991"/>
    <cellStyle name="百分比 10 2 2 4" xfId="9897"/>
    <cellStyle name="百分比 10 2 3" xfId="955"/>
    <cellStyle name="百分比 10 2 3 2" xfId="24754"/>
    <cellStyle name="百分比 10 2 3 2 2" xfId="24755"/>
    <cellStyle name="百分比 10 2 3 2 3" xfId="24756"/>
    <cellStyle name="百分比 10 2 3 3" xfId="24757"/>
    <cellStyle name="百分比 10 2 3 4" xfId="24759"/>
    <cellStyle name="百分比 10 2 4" xfId="964"/>
    <cellStyle name="百分比 10 2 4 2" xfId="24761"/>
    <cellStyle name="百分比 10 2 4 3" xfId="24763"/>
    <cellStyle name="百分比 10 2 5" xfId="24764"/>
    <cellStyle name="百分比 10 2 6" xfId="24765"/>
    <cellStyle name="百分比 10 3" xfId="2996"/>
    <cellStyle name="百分比 10 3 2" xfId="3000"/>
    <cellStyle name="百分比 10 3 2 2" xfId="5546"/>
    <cellStyle name="百分比 10 3 2 3" xfId="5548"/>
    <cellStyle name="百分比 10 3 3" xfId="984"/>
    <cellStyle name="百分比 10 3 4" xfId="992"/>
    <cellStyle name="百分比 10 4" xfId="3009"/>
    <cellStyle name="百分比 10 4 2" xfId="5553"/>
    <cellStyle name="百分比 10 4 2 2" xfId="5556"/>
    <cellStyle name="百分比 10 4 2 3" xfId="5559"/>
    <cellStyle name="百分比 10 4 3" xfId="5568"/>
    <cellStyle name="百分比 10 4 4" xfId="5575"/>
    <cellStyle name="百分比 10 5" xfId="3014"/>
    <cellStyle name="百分比 10 5 2" xfId="5576"/>
    <cellStyle name="百分比 10 5 2 2" xfId="24766"/>
    <cellStyle name="百分比 10 5 2 3" xfId="24767"/>
    <cellStyle name="百分比 10 5 3" xfId="5578"/>
    <cellStyle name="百分比 10 5 4" xfId="24769"/>
    <cellStyle name="百分比 10 6" xfId="567"/>
    <cellStyle name="百分比 10 6 2" xfId="8363"/>
    <cellStyle name="百分比 10 6 3" xfId="8365"/>
    <cellStyle name="百分比 10 7" xfId="572"/>
    <cellStyle name="百分比 10 8" xfId="8367"/>
    <cellStyle name="百分比 11" xfId="5581"/>
    <cellStyle name="百分比 11 2" xfId="3027"/>
    <cellStyle name="百分比 11 2 2" xfId="242"/>
    <cellStyle name="百分比 11 2 2 2" xfId="24770"/>
    <cellStyle name="百分比 11 2 2 2 2" xfId="24771"/>
    <cellStyle name="百分比 11 2 2 2 3" xfId="24772"/>
    <cellStyle name="百分比 11 2 2 3" xfId="24773"/>
    <cellStyle name="百分比 11 2 2 4" xfId="24774"/>
    <cellStyle name="百分比 11 2 3" xfId="80"/>
    <cellStyle name="百分比 11 2 3 2" xfId="24775"/>
    <cellStyle name="百分比 11 2 3 2 2" xfId="2252"/>
    <cellStyle name="百分比 11 2 3 2 3" xfId="2280"/>
    <cellStyle name="百分比 11 2 3 3" xfId="24776"/>
    <cellStyle name="百分比 11 2 3 4" xfId="24778"/>
    <cellStyle name="百分比 11 2 4" xfId="14437"/>
    <cellStyle name="百分比 11 2 4 2" xfId="24779"/>
    <cellStyle name="百分比 11 2 4 3" xfId="24780"/>
    <cellStyle name="百分比 11 2 5" xfId="14440"/>
    <cellStyle name="百分比 11 2 6" xfId="24781"/>
    <cellStyle name="百分比 11 3" xfId="5584"/>
    <cellStyle name="百分比 11 3 2" xfId="252"/>
    <cellStyle name="百分比 11 3 2 2" xfId="24782"/>
    <cellStyle name="百分比 11 3 2 3" xfId="24783"/>
    <cellStyle name="百分比 11 3 3" xfId="100"/>
    <cellStyle name="百分比 11 3 4" xfId="24784"/>
    <cellStyle name="百分比 11 4" xfId="5589"/>
    <cellStyle name="百分比 11 4 2" xfId="6446"/>
    <cellStyle name="百分比 11 4 2 2" xfId="24785"/>
    <cellStyle name="百分比 11 4 2 3" xfId="24786"/>
    <cellStyle name="百分比 11 4 3" xfId="24788"/>
    <cellStyle name="百分比 11 4 4" xfId="24790"/>
    <cellStyle name="百分比 11 5" xfId="24791"/>
    <cellStyle name="百分比 11 5 2" xfId="24792"/>
    <cellStyle name="百分比 11 5 2 2" xfId="24793"/>
    <cellStyle name="百分比 11 5 2 3" xfId="24794"/>
    <cellStyle name="百分比 11 5 3" xfId="24795"/>
    <cellStyle name="百分比 11 5 4" xfId="24796"/>
    <cellStyle name="百分比 11 6" xfId="8369"/>
    <cellStyle name="百分比 11 6 2" xfId="24797"/>
    <cellStyle name="百分比 11 6 3" xfId="24798"/>
    <cellStyle name="百分比 11 7" xfId="8371"/>
    <cellStyle name="百分比 11 8" xfId="24800"/>
    <cellStyle name="百分比 12" xfId="5591"/>
    <cellStyle name="百分比 12 2" xfId="3039"/>
    <cellStyle name="百分比 12 2 2" xfId="272"/>
    <cellStyle name="百分比 12 2 2 2" xfId="24801"/>
    <cellStyle name="百分比 12 2 2 2 2" xfId="24802"/>
    <cellStyle name="百分比 12 2 2 2 3" xfId="24803"/>
    <cellStyle name="百分比 12 2 2 3" xfId="24804"/>
    <cellStyle name="百分比 12 2 2 4" xfId="24805"/>
    <cellStyle name="百分比 12 2 3" xfId="5593"/>
    <cellStyle name="百分比 12 2 3 2" xfId="24806"/>
    <cellStyle name="百分比 12 2 3 2 2" xfId="24807"/>
    <cellStyle name="百分比 12 2 3 2 3" xfId="24808"/>
    <cellStyle name="百分比 12 2 3 3" xfId="24809"/>
    <cellStyle name="百分比 12 2 3 4" xfId="24811"/>
    <cellStyle name="百分比 12 2 4" xfId="24812"/>
    <cellStyle name="百分比 12 2 4 2" xfId="24813"/>
    <cellStyle name="百分比 12 2 4 3" xfId="24814"/>
    <cellStyle name="百分比 12 2 5" xfId="24816"/>
    <cellStyle name="百分比 12 2 6" xfId="24818"/>
    <cellStyle name="百分比 12 3" xfId="5595"/>
    <cellStyle name="百分比 12 3 2" xfId="24819"/>
    <cellStyle name="百分比 12 3 2 2" xfId="24820"/>
    <cellStyle name="百分比 12 3 2 3" xfId="24821"/>
    <cellStyle name="百分比 12 3 3" xfId="24822"/>
    <cellStyle name="百分比 12 3 4" xfId="24823"/>
    <cellStyle name="百分比 12 4" xfId="5598"/>
    <cellStyle name="百分比 12 4 2" xfId="6452"/>
    <cellStyle name="百分比 12 4 2 2" xfId="24824"/>
    <cellStyle name="百分比 12 4 2 3" xfId="24825"/>
    <cellStyle name="百分比 12 4 3" xfId="24826"/>
    <cellStyle name="百分比 12 4 4" xfId="24828"/>
    <cellStyle name="百分比 12 5" xfId="24829"/>
    <cellStyle name="百分比 12 5 2" xfId="11513"/>
    <cellStyle name="百分比 12 5 2 2" xfId="24830"/>
    <cellStyle name="百分比 12 5 2 3" xfId="24831"/>
    <cellStyle name="百分比 12 5 3" xfId="24832"/>
    <cellStyle name="百分比 12 5 4" xfId="24833"/>
    <cellStyle name="百分比 12 6" xfId="24834"/>
    <cellStyle name="百分比 12 6 2" xfId="24835"/>
    <cellStyle name="百分比 12 6 3" xfId="24836"/>
    <cellStyle name="百分比 12 7" xfId="24837"/>
    <cellStyle name="百分比 12 8" xfId="24838"/>
    <cellStyle name="百分比 13" xfId="5603"/>
    <cellStyle name="百分比 13 2" xfId="3051"/>
    <cellStyle name="百分比 13 2 2" xfId="288"/>
    <cellStyle name="百分比 13 2 2 2" xfId="24839"/>
    <cellStyle name="百分比 13 2 2 2 2" xfId="24841"/>
    <cellStyle name="百分比 13 2 2 2 3" xfId="24842"/>
    <cellStyle name="百分比 13 2 2 3" xfId="24843"/>
    <cellStyle name="百分比 13 2 2 4" xfId="24845"/>
    <cellStyle name="百分比 13 2 3" xfId="5606"/>
    <cellStyle name="百分比 13 2 3 2" xfId="24846"/>
    <cellStyle name="百分比 13 2 3 2 2" xfId="24847"/>
    <cellStyle name="百分比 13 2 3 2 3" xfId="24849"/>
    <cellStyle name="百分比 13 2 3 3" xfId="24850"/>
    <cellStyle name="百分比 13 2 3 4" xfId="24853"/>
    <cellStyle name="百分比 13 2 4" xfId="24854"/>
    <cellStyle name="百分比 13 2 4 2" xfId="24855"/>
    <cellStyle name="百分比 13 2 4 3" xfId="24856"/>
    <cellStyle name="百分比 13 2 5" xfId="24857"/>
    <cellStyle name="百分比 13 2 6" xfId="24858"/>
    <cellStyle name="百分比 13 3" xfId="5607"/>
    <cellStyle name="百分比 13 3 2" xfId="24859"/>
    <cellStyle name="百分比 13 3 2 2" xfId="24862"/>
    <cellStyle name="百分比 13 3 2 3" xfId="24866"/>
    <cellStyle name="百分比 13 3 3" xfId="24869"/>
    <cellStyle name="百分比 13 3 4" xfId="22548"/>
    <cellStyle name="百分比 13 4" xfId="5612"/>
    <cellStyle name="百分比 13 4 2" xfId="6456"/>
    <cellStyle name="百分比 13 4 2 2" xfId="24870"/>
    <cellStyle name="百分比 13 4 2 3" xfId="24872"/>
    <cellStyle name="百分比 13 4 3" xfId="24874"/>
    <cellStyle name="百分比 13 4 4" xfId="24875"/>
    <cellStyle name="百分比 13 5" xfId="24877"/>
    <cellStyle name="百分比 13 5 2" xfId="24881"/>
    <cellStyle name="百分比 13 5 2 2" xfId="24885"/>
    <cellStyle name="百分比 13 5 2 3" xfId="1237"/>
    <cellStyle name="百分比 13 5 3" xfId="24888"/>
    <cellStyle name="百分比 13 5 4" xfId="24889"/>
    <cellStyle name="百分比 13 6" xfId="24891"/>
    <cellStyle name="百分比 13 6 2" xfId="15597"/>
    <cellStyle name="百分比 13 6 3" xfId="24895"/>
    <cellStyle name="百分比 13 7" xfId="24898"/>
    <cellStyle name="百分比 13 8" xfId="24899"/>
    <cellStyle name="百分比 14" xfId="2629"/>
    <cellStyle name="百分比 14 2" xfId="2633"/>
    <cellStyle name="百分比 14 2 2" xfId="317"/>
    <cellStyle name="百分比 14 2 2 2" xfId="20655"/>
    <cellStyle name="百分比 14 2 2 2 2" xfId="24900"/>
    <cellStyle name="百分比 14 2 2 2 3" xfId="24901"/>
    <cellStyle name="百分比 14 2 2 3" xfId="20658"/>
    <cellStyle name="百分比 14 2 2 4" xfId="24902"/>
    <cellStyle name="百分比 14 2 3" xfId="5615"/>
    <cellStyle name="百分比 14 2 3 2" xfId="24903"/>
    <cellStyle name="百分比 14 2 3 2 2" xfId="24904"/>
    <cellStyle name="百分比 14 2 3 2 3" xfId="24905"/>
    <cellStyle name="百分比 14 2 3 3" xfId="24906"/>
    <cellStyle name="百分比 14 2 3 4" xfId="24908"/>
    <cellStyle name="百分比 14 2 4" xfId="20661"/>
    <cellStyle name="百分比 14 2 4 2" xfId="24909"/>
    <cellStyle name="百分比 14 2 4 3" xfId="24910"/>
    <cellStyle name="百分比 14 2 5" xfId="18978"/>
    <cellStyle name="百分比 14 2 6" xfId="18980"/>
    <cellStyle name="百分比 14 3" xfId="2642"/>
    <cellStyle name="百分比 14 3 2" xfId="20663"/>
    <cellStyle name="百分比 14 3 2 2" xfId="20666"/>
    <cellStyle name="百分比 14 3 2 3" xfId="20669"/>
    <cellStyle name="百分比 14 3 3" xfId="20672"/>
    <cellStyle name="百分比 14 3 4" xfId="20674"/>
    <cellStyle name="百分比 14 4" xfId="5618"/>
    <cellStyle name="百分比 14 4 2" xfId="20676"/>
    <cellStyle name="百分比 14 4 2 2" xfId="20679"/>
    <cellStyle name="百分比 14 4 2 3" xfId="20683"/>
    <cellStyle name="百分比 14 4 3" xfId="20686"/>
    <cellStyle name="百分比 14 4 4" xfId="20688"/>
    <cellStyle name="百分比 14 5" xfId="20691"/>
    <cellStyle name="百分比 14 5 2" xfId="20694"/>
    <cellStyle name="百分比 14 5 2 2" xfId="14296"/>
    <cellStyle name="百分比 14 5 2 3" xfId="14299"/>
    <cellStyle name="百分比 14 5 3" xfId="20697"/>
    <cellStyle name="百分比 14 5 4" xfId="24911"/>
    <cellStyle name="百分比 14 6" xfId="20699"/>
    <cellStyle name="百分比 14 6 2" xfId="24912"/>
    <cellStyle name="百分比 14 6 3" xfId="24913"/>
    <cellStyle name="百分比 14 7" xfId="24914"/>
    <cellStyle name="百分比 14 8" xfId="24915"/>
    <cellStyle name="百分比 15" xfId="2648"/>
    <cellStyle name="百分比 15 2" xfId="5624"/>
    <cellStyle name="百分比 15 2 2" xfId="20866"/>
    <cellStyle name="百分比 15 2 2 2" xfId="20871"/>
    <cellStyle name="百分比 15 2 2 2 2" xfId="24254"/>
    <cellStyle name="百分比 15 2 2 2 3" xfId="24258"/>
    <cellStyle name="百分比 15 2 2 3" xfId="20876"/>
    <cellStyle name="百分比 15 2 2 4" xfId="24261"/>
    <cellStyle name="百分比 15 2 3" xfId="20882"/>
    <cellStyle name="百分比 15 2 3 2" xfId="24264"/>
    <cellStyle name="百分比 15 2 3 2 2" xfId="24916"/>
    <cellStyle name="百分比 15 2 3 2 3" xfId="24918"/>
    <cellStyle name="百分比 15 2 3 3" xfId="24267"/>
    <cellStyle name="百分比 15 2 3 4" xfId="24920"/>
    <cellStyle name="百分比 15 2 4" xfId="20886"/>
    <cellStyle name="百分比 15 2 4 2" xfId="2513"/>
    <cellStyle name="百分比 15 2 4 3" xfId="24922"/>
    <cellStyle name="百分比 15 2 5" xfId="18985"/>
    <cellStyle name="百分比 15 2 6" xfId="18988"/>
    <cellStyle name="百分比 15 3" xfId="5629"/>
    <cellStyle name="百分比 15 3 2" xfId="19640"/>
    <cellStyle name="百分比 15 3 2 2" xfId="20890"/>
    <cellStyle name="百分比 15 3 2 3" xfId="66"/>
    <cellStyle name="百分比 15 3 3" xfId="20895"/>
    <cellStyle name="百分比 15 3 4" xfId="20899"/>
    <cellStyle name="百分比 15 4" xfId="20903"/>
    <cellStyle name="百分比 15 4 2" xfId="20908"/>
    <cellStyle name="百分比 15 4 2 2" xfId="20914"/>
    <cellStyle name="百分比 15 4 2 3" xfId="20919"/>
    <cellStyle name="百分比 15 4 3" xfId="20924"/>
    <cellStyle name="百分比 15 4 4" xfId="20929"/>
    <cellStyle name="百分比 15 5" xfId="20934"/>
    <cellStyle name="百分比 15 5 2" xfId="20939"/>
    <cellStyle name="百分比 15 5 2 2" xfId="14918"/>
    <cellStyle name="百分比 15 5 2 3" xfId="24926"/>
    <cellStyle name="百分比 15 5 3" xfId="20944"/>
    <cellStyle name="百分比 15 5 4" xfId="24928"/>
    <cellStyle name="百分比 15 6" xfId="20948"/>
    <cellStyle name="百分比 15 6 2" xfId="24930"/>
    <cellStyle name="百分比 15 6 3" xfId="24933"/>
    <cellStyle name="百分比 15 7" xfId="24420"/>
    <cellStyle name="百分比 15 8" xfId="24936"/>
    <cellStyle name="百分比 16" xfId="2652"/>
    <cellStyle name="百分比 16 2" xfId="21018"/>
    <cellStyle name="百分比 16 2 2" xfId="21022"/>
    <cellStyle name="百分比 16 2 2 2" xfId="21027"/>
    <cellStyle name="百分比 16 2 2 2 2" xfId="24938"/>
    <cellStyle name="百分比 16 2 2 2 3" xfId="24941"/>
    <cellStyle name="百分比 16 2 2 3" xfId="15714"/>
    <cellStyle name="百分比 16 2 2 4" xfId="15722"/>
    <cellStyle name="百分比 16 2 3" xfId="21031"/>
    <cellStyle name="百分比 16 2 3 2" xfId="24943"/>
    <cellStyle name="百分比 16 2 3 2 2" xfId="24945"/>
    <cellStyle name="百分比 16 2 3 2 3" xfId="24948"/>
    <cellStyle name="百分比 16 2 3 3" xfId="15727"/>
    <cellStyle name="百分比 16 2 3 4" xfId="15733"/>
    <cellStyle name="百分比 16 2 4" xfId="21035"/>
    <cellStyle name="百分比 16 2 4 2" xfId="24950"/>
    <cellStyle name="百分比 16 2 4 3" xfId="15738"/>
    <cellStyle name="百分比 16 2 5" xfId="18997"/>
    <cellStyle name="百分比 16 2 6" xfId="19000"/>
    <cellStyle name="百分比 16 3" xfId="21038"/>
    <cellStyle name="百分比 16 3 2" xfId="21042"/>
    <cellStyle name="百分比 16 3 2 2" xfId="21047"/>
    <cellStyle name="百分比 16 3 2 3" xfId="15784"/>
    <cellStyle name="百分比 16 3 3" xfId="21051"/>
    <cellStyle name="百分比 16 3 4" xfId="21055"/>
    <cellStyle name="百分比 16 4" xfId="14768"/>
    <cellStyle name="百分比 16 4 2" xfId="21058"/>
    <cellStyle name="百分比 16 4 2 2" xfId="24954"/>
    <cellStyle name="百分比 16 4 2 3" xfId="15828"/>
    <cellStyle name="百分比 16 4 3" xfId="21064"/>
    <cellStyle name="百分比 16 4 4" xfId="24956"/>
    <cellStyle name="百分比 16 5" xfId="21070"/>
    <cellStyle name="百分比 16 5 2" xfId="24959"/>
    <cellStyle name="百分比 16 5 2 2" xfId="24961"/>
    <cellStyle name="百分比 16 5 2 3" xfId="24964"/>
    <cellStyle name="百分比 16 5 3" xfId="24967"/>
    <cellStyle name="百分比 16 5 4" xfId="24969"/>
    <cellStyle name="百分比 16 6" xfId="21075"/>
    <cellStyle name="百分比 16 6 2" xfId="24971"/>
    <cellStyle name="百分比 16 6 3" xfId="24974"/>
    <cellStyle name="百分比 16 7" xfId="24978"/>
    <cellStyle name="百分比 16 8" xfId="24980"/>
    <cellStyle name="百分比 17" xfId="494"/>
    <cellStyle name="百分比 17 2" xfId="18082"/>
    <cellStyle name="百分比 17 2 2" xfId="5878"/>
    <cellStyle name="百分比 17 2 2 2" xfId="5883"/>
    <cellStyle name="百分比 17 2 2 2 2" xfId="24982"/>
    <cellStyle name="百分比 17 2 2 2 3" xfId="24985"/>
    <cellStyle name="百分比 17 2 2 3" xfId="5888"/>
    <cellStyle name="百分比 17 2 2 4" xfId="15937"/>
    <cellStyle name="百分比 17 2 3" xfId="3536"/>
    <cellStyle name="百分比 17 2 3 2" xfId="24987"/>
    <cellStyle name="百分比 17 2 3 2 2" xfId="24989"/>
    <cellStyle name="百分比 17 2 3 2 3" xfId="24991"/>
    <cellStyle name="百分比 17 2 3 3" xfId="15941"/>
    <cellStyle name="百分比 17 2 3 4" xfId="15946"/>
    <cellStyle name="百分比 17 2 4" xfId="3549"/>
    <cellStyle name="百分比 17 2 4 2" xfId="24993"/>
    <cellStyle name="百分比 17 2 4 3" xfId="15952"/>
    <cellStyle name="百分比 17 2 5" xfId="19013"/>
    <cellStyle name="百分比 17 2 6" xfId="19017"/>
    <cellStyle name="百分比 17 3" xfId="18086"/>
    <cellStyle name="百分比 17 3 2" xfId="24995"/>
    <cellStyle name="百分比 17 3 2 2" xfId="24997"/>
    <cellStyle name="百分比 17 3 2 3" xfId="15999"/>
    <cellStyle name="百分比 17 3 3" xfId="24999"/>
    <cellStyle name="百分比 17 3 4" xfId="25001"/>
    <cellStyle name="百分比 17 4" xfId="21126"/>
    <cellStyle name="百分比 17 4 2" xfId="24423"/>
    <cellStyle name="百分比 17 4 2 2" xfId="25003"/>
    <cellStyle name="百分比 17 4 2 3" xfId="16037"/>
    <cellStyle name="百分比 17 4 3" xfId="24427"/>
    <cellStyle name="百分比 17 4 4" xfId="25005"/>
    <cellStyle name="百分比 17 5" xfId="24432"/>
    <cellStyle name="百分比 17 5 2" xfId="25007"/>
    <cellStyle name="百分比 17 5 2 2" xfId="25009"/>
    <cellStyle name="百分比 17 5 2 3" xfId="11890"/>
    <cellStyle name="百分比 17 5 3" xfId="25011"/>
    <cellStyle name="百分比 17 5 4" xfId="25013"/>
    <cellStyle name="百分比 17 6" xfId="24436"/>
    <cellStyle name="百分比 17 6 2" xfId="6678"/>
    <cellStyle name="百分比 17 6 3" xfId="25015"/>
    <cellStyle name="百分比 17 7" xfId="25017"/>
    <cellStyle name="百分比 17 8" xfId="8512"/>
    <cellStyle name="百分比 18" xfId="18090"/>
    <cellStyle name="百分比 18 2" xfId="21149"/>
    <cellStyle name="百分比 18 2 2" xfId="5955"/>
    <cellStyle name="百分比 18 2 2 2" xfId="9139"/>
    <cellStyle name="百分比 18 2 2 2 2" xfId="9147"/>
    <cellStyle name="百分比 18 2 2 2 3" xfId="9219"/>
    <cellStyle name="百分比 18 2 2 3" xfId="9333"/>
    <cellStyle name="百分比 18 2 2 4" xfId="9421"/>
    <cellStyle name="百分比 18 2 3" xfId="22788"/>
    <cellStyle name="百分比 18 2 3 2" xfId="9754"/>
    <cellStyle name="百分比 18 2 3 2 2" xfId="9760"/>
    <cellStyle name="百分比 18 2 3 2 3" xfId="9842"/>
    <cellStyle name="百分比 18 2 3 3" xfId="9940"/>
    <cellStyle name="百分比 18 2 3 4" xfId="10026"/>
    <cellStyle name="百分比 18 2 4" xfId="22791"/>
    <cellStyle name="百分比 18 2 4 2" xfId="10190"/>
    <cellStyle name="百分比 18 2 4 3" xfId="10226"/>
    <cellStyle name="百分比 18 2 5" xfId="19023"/>
    <cellStyle name="百分比 18 2 6" xfId="18158"/>
    <cellStyle name="百分比 18 3" xfId="21153"/>
    <cellStyle name="百分比 18 3 2" xfId="25019"/>
    <cellStyle name="百分比 18 3 2 2" xfId="10902"/>
    <cellStyle name="百分比 18 3 2 3" xfId="11100"/>
    <cellStyle name="百分比 18 3 3" xfId="22795"/>
    <cellStyle name="百分比 18 3 4" xfId="22798"/>
    <cellStyle name="百分比 18 4" xfId="24440"/>
    <cellStyle name="百分比 18 4 2" xfId="25021"/>
    <cellStyle name="百分比 18 4 2 2" xfId="25023"/>
    <cellStyle name="百分比 18 4 2 3" xfId="25025"/>
    <cellStyle name="百分比 18 4 3" xfId="22803"/>
    <cellStyle name="百分比 18 4 4" xfId="22806"/>
    <cellStyle name="百分比 18 5" xfId="15801"/>
    <cellStyle name="百分比 18 5 2" xfId="15807"/>
    <cellStyle name="百分比 18 5 2 2" xfId="9621"/>
    <cellStyle name="百分比 18 5 2 3" xfId="9626"/>
    <cellStyle name="百分比 18 5 3" xfId="15812"/>
    <cellStyle name="百分比 18 5 4" xfId="25027"/>
    <cellStyle name="百分比 18 6" xfId="5404"/>
    <cellStyle name="百分比 18 6 2" xfId="25029"/>
    <cellStyle name="百分比 18 6 3" xfId="25033"/>
    <cellStyle name="百分比 18 7" xfId="5410"/>
    <cellStyle name="百分比 18 8" xfId="25037"/>
    <cellStyle name="百分比 19" xfId="18094"/>
    <cellStyle name="百分比 19 2" xfId="25039"/>
    <cellStyle name="百分比 19 2 2" xfId="25041"/>
    <cellStyle name="百分比 19 2 2 2" xfId="21859"/>
    <cellStyle name="百分比 19 2 2 2 2" xfId="25043"/>
    <cellStyle name="百分比 19 2 2 2 3" xfId="25045"/>
    <cellStyle name="百分比 19 2 2 3" xfId="25048"/>
    <cellStyle name="百分比 19 2 2 4" xfId="25051"/>
    <cellStyle name="百分比 19 2 3" xfId="22812"/>
    <cellStyle name="百分比 19 2 3 2" xfId="21865"/>
    <cellStyle name="百分比 19 2 3 2 2" xfId="25053"/>
    <cellStyle name="百分比 19 2 3 2 3" xfId="25055"/>
    <cellStyle name="百分比 19 2 3 3" xfId="25057"/>
    <cellStyle name="百分比 19 2 3 4" xfId="25059"/>
    <cellStyle name="百分比 19 2 4" xfId="22815"/>
    <cellStyle name="百分比 19 2 4 2" xfId="25061"/>
    <cellStyle name="百分比 19 2 4 3" xfId="25063"/>
    <cellStyle name="百分比 19 2 5" xfId="25065"/>
    <cellStyle name="百分比 19 2 6" xfId="22631"/>
    <cellStyle name="百分比 19 3" xfId="25067"/>
    <cellStyle name="百分比 19 3 2" xfId="2071"/>
    <cellStyle name="百分比 19 3 2 2" xfId="2075"/>
    <cellStyle name="百分比 19 3 2 3" xfId="2081"/>
    <cellStyle name="百分比 19 3 3" xfId="1587"/>
    <cellStyle name="百分比 19 3 4" xfId="1598"/>
    <cellStyle name="百分比 19 4" xfId="25069"/>
    <cellStyle name="百分比 19 4 2" xfId="2416"/>
    <cellStyle name="百分比 19 4 2 2" xfId="2419"/>
    <cellStyle name="百分比 19 4 2 3" xfId="2432"/>
    <cellStyle name="百分比 19 4 3" xfId="2437"/>
    <cellStyle name="百分比 19 4 4" xfId="2447"/>
    <cellStyle name="百分比 19 5" xfId="15816"/>
    <cellStyle name="百分比 19 5 2" xfId="2586"/>
    <cellStyle name="百分比 19 5 2 2" xfId="2590"/>
    <cellStyle name="百分比 19 5 2 3" xfId="2604"/>
    <cellStyle name="百分比 19 5 3" xfId="2608"/>
    <cellStyle name="百分比 19 5 4" xfId="2623"/>
    <cellStyle name="百分比 19 6" xfId="15819"/>
    <cellStyle name="百分比 19 6 2" xfId="2726"/>
    <cellStyle name="百分比 19 6 3" xfId="2744"/>
    <cellStyle name="百分比 19 7" xfId="15822"/>
    <cellStyle name="百分比 19 8" xfId="25072"/>
    <cellStyle name="百分比 2" xfId="25074"/>
    <cellStyle name="百分比 2 2" xfId="25076"/>
    <cellStyle name="百分比 2 2 10" xfId="25077"/>
    <cellStyle name="百分比 2 2 10 2" xfId="6520"/>
    <cellStyle name="百分比 2 2 10 2 2" xfId="25078"/>
    <cellStyle name="百分比 2 2 10 2 2 2" xfId="19069"/>
    <cellStyle name="百分比 2 2 10 2 2 3" xfId="25079"/>
    <cellStyle name="百分比 2 2 10 2 3" xfId="25080"/>
    <cellStyle name="百分比 2 2 10 2 4" xfId="19603"/>
    <cellStyle name="百分比 2 2 10 3" xfId="6523"/>
    <cellStyle name="百分比 2 2 10 3 2" xfId="13851"/>
    <cellStyle name="百分比 2 2 10 3 3" xfId="13860"/>
    <cellStyle name="百分比 2 2 10 4" xfId="25082"/>
    <cellStyle name="百分比 2 2 10 5" xfId="25083"/>
    <cellStyle name="百分比 2 2 11" xfId="25084"/>
    <cellStyle name="百分比 2 2 11 2" xfId="6529"/>
    <cellStyle name="百分比 2 2 11 2 2" xfId="25085"/>
    <cellStyle name="百分比 2 2 11 2 3" xfId="25086"/>
    <cellStyle name="百分比 2 2 11 3" xfId="4312"/>
    <cellStyle name="百分比 2 2 11 4" xfId="25088"/>
    <cellStyle name="百分比 2 2 12" xfId="25089"/>
    <cellStyle name="百分比 2 2 12 2" xfId="6536"/>
    <cellStyle name="百分比 2 2 12 2 2" xfId="25091"/>
    <cellStyle name="百分比 2 2 12 2 3" xfId="25095"/>
    <cellStyle name="百分比 2 2 12 3" xfId="25096"/>
    <cellStyle name="百分比 2 2 12 4" xfId="25098"/>
    <cellStyle name="百分比 2 2 13" xfId="25100"/>
    <cellStyle name="百分比 2 2 13 2" xfId="25101"/>
    <cellStyle name="百分比 2 2 13 2 2" xfId="25102"/>
    <cellStyle name="百分比 2 2 13 2 3" xfId="25103"/>
    <cellStyle name="百分比 2 2 13 3" xfId="25104"/>
    <cellStyle name="百分比 2 2 13 4" xfId="25105"/>
    <cellStyle name="百分比 2 2 14" xfId="25108"/>
    <cellStyle name="百分比 2 2 14 2" xfId="25110"/>
    <cellStyle name="百分比 2 2 14 2 2" xfId="25111"/>
    <cellStyle name="百分比 2 2 14 2 3" xfId="25112"/>
    <cellStyle name="百分比 2 2 14 3" xfId="25114"/>
    <cellStyle name="百分比 2 2 14 4" xfId="25115"/>
    <cellStyle name="百分比 2 2 15" xfId="25116"/>
    <cellStyle name="百分比 2 2 15 2" xfId="25118"/>
    <cellStyle name="百分比 2 2 15 2 2" xfId="25119"/>
    <cellStyle name="百分比 2 2 15 2 3" xfId="25120"/>
    <cellStyle name="百分比 2 2 15 3" xfId="25121"/>
    <cellStyle name="百分比 2 2 15 4" xfId="25122"/>
    <cellStyle name="百分比 2 2 16" xfId="25123"/>
    <cellStyle name="百分比 2 2 16 2" xfId="25125"/>
    <cellStyle name="百分比 2 2 16 3" xfId="25126"/>
    <cellStyle name="百分比 2 2 17" xfId="25127"/>
    <cellStyle name="百分比 2 2 18" xfId="25128"/>
    <cellStyle name="百分比 2 2 2" xfId="25129"/>
    <cellStyle name="百分比 2 2 2 10" xfId="7888"/>
    <cellStyle name="百分比 2 2 2 11" xfId="7890"/>
    <cellStyle name="百分比 2 2 2 2" xfId="15848"/>
    <cellStyle name="百分比 2 2 2 2 2" xfId="15850"/>
    <cellStyle name="百分比 2 2 2 2 2 2" xfId="15854"/>
    <cellStyle name="百分比 2 2 2 2 2 2 2" xfId="25130"/>
    <cellStyle name="百分比 2 2 2 2 2 2 3" xfId="25132"/>
    <cellStyle name="百分比 2 2 2 2 2 3" xfId="11072"/>
    <cellStyle name="百分比 2 2 2 2 2 4" xfId="11078"/>
    <cellStyle name="百分比 2 2 2 2 3" xfId="15858"/>
    <cellStyle name="百分比 2 2 2 2 3 2" xfId="25136"/>
    <cellStyle name="百分比 2 2 2 2 3 3" xfId="11083"/>
    <cellStyle name="百分比 2 2 2 2 4" xfId="15861"/>
    <cellStyle name="百分比 2 2 2 2 5" xfId="25138"/>
    <cellStyle name="百分比 2 2 2 3" xfId="15863"/>
    <cellStyle name="百分比 2 2 2 3 2" xfId="15866"/>
    <cellStyle name="百分比 2 2 2 3 2 2" xfId="15868"/>
    <cellStyle name="百分比 2 2 2 3 2 2 2" xfId="25139"/>
    <cellStyle name="百分比 2 2 2 3 2 2 3" xfId="25140"/>
    <cellStyle name="百分比 2 2 2 3 2 3" xfId="11165"/>
    <cellStyle name="百分比 2 2 2 3 2 4" xfId="11170"/>
    <cellStyle name="百分比 2 2 2 3 3" xfId="15871"/>
    <cellStyle name="百分比 2 2 2 3 3 2" xfId="25142"/>
    <cellStyle name="百分比 2 2 2 3 3 3" xfId="11176"/>
    <cellStyle name="百分比 2 2 2 3 4" xfId="15874"/>
    <cellStyle name="百分比 2 2 2 3 5" xfId="25144"/>
    <cellStyle name="百分比 2 2 2 4" xfId="15876"/>
    <cellStyle name="百分比 2 2 2 4 2" xfId="15878"/>
    <cellStyle name="百分比 2 2 2 4 2 2" xfId="25145"/>
    <cellStyle name="百分比 2 2 2 4 2 2 2" xfId="25147"/>
    <cellStyle name="百分比 2 2 2 4 2 2 3" xfId="25148"/>
    <cellStyle name="百分比 2 2 2 4 2 3" xfId="25149"/>
    <cellStyle name="百分比 2 2 2 4 2 4" xfId="25150"/>
    <cellStyle name="百分比 2 2 2 4 3" xfId="15881"/>
    <cellStyle name="百分比 2 2 2 4 3 2" xfId="25152"/>
    <cellStyle name="百分比 2 2 2 4 3 3" xfId="25154"/>
    <cellStyle name="百分比 2 2 2 4 4" xfId="17186"/>
    <cellStyle name="百分比 2 2 2 4 5" xfId="17189"/>
    <cellStyle name="百分比 2 2 2 5" xfId="15885"/>
    <cellStyle name="百分比 2 2 2 5 2" xfId="25155"/>
    <cellStyle name="百分比 2 2 2 5 2 2" xfId="25156"/>
    <cellStyle name="百分比 2 2 2 5 2 2 2" xfId="24695"/>
    <cellStyle name="百分比 2 2 2 5 2 2 3" xfId="25158"/>
    <cellStyle name="百分比 2 2 2 5 2 3" xfId="25159"/>
    <cellStyle name="百分比 2 2 2 5 2 4" xfId="25160"/>
    <cellStyle name="百分比 2 2 2 5 3" xfId="25162"/>
    <cellStyle name="百分比 2 2 2 5 3 2" xfId="4411"/>
    <cellStyle name="百分比 2 2 2 5 3 3" xfId="4553"/>
    <cellStyle name="百分比 2 2 2 5 4" xfId="25164"/>
    <cellStyle name="百分比 2 2 2 5 5" xfId="25166"/>
    <cellStyle name="百分比 2 2 2 6" xfId="7253"/>
    <cellStyle name="百分比 2 2 2 6 2" xfId="24085"/>
    <cellStyle name="百分比 2 2 2 6 2 2" xfId="25167"/>
    <cellStyle name="百分比 2 2 2 6 2 3" xfId="25168"/>
    <cellStyle name="百分比 2 2 2 6 3" xfId="25170"/>
    <cellStyle name="百分比 2 2 2 6 4" xfId="25173"/>
    <cellStyle name="百分比 2 2 2 7" xfId="7255"/>
    <cellStyle name="百分比 2 2 2 7 2" xfId="25175"/>
    <cellStyle name="百分比 2 2 2 7 2 2" xfId="25176"/>
    <cellStyle name="百分比 2 2 2 7 2 3" xfId="25177"/>
    <cellStyle name="百分比 2 2 2 7 3" xfId="25180"/>
    <cellStyle name="百分比 2 2 2 7 4" xfId="25181"/>
    <cellStyle name="百分比 2 2 2 8" xfId="25182"/>
    <cellStyle name="百分比 2 2 2 8 2" xfId="2995"/>
    <cellStyle name="百分比 2 2 2 8 2 2" xfId="2999"/>
    <cellStyle name="百分比 2 2 2 8 2 3" xfId="983"/>
    <cellStyle name="百分比 2 2 2 8 3" xfId="3008"/>
    <cellStyle name="百分比 2 2 2 8 4" xfId="3013"/>
    <cellStyle name="百分比 2 2 2 9" xfId="25183"/>
    <cellStyle name="百分比 2 2 2 9 2" xfId="5583"/>
    <cellStyle name="百分比 2 2 2 9 3" xfId="5588"/>
    <cellStyle name="百分比 2 2 3" xfId="25185"/>
    <cellStyle name="百分比 2 2 3 2" xfId="2147"/>
    <cellStyle name="百分比 2 2 3 2 2" xfId="16044"/>
    <cellStyle name="百分比 2 2 3 2 2 2" xfId="6672"/>
    <cellStyle name="百分比 2 2 3 2 2 2 2" xfId="18517"/>
    <cellStyle name="百分比 2 2 3 2 2 2 3" xfId="18519"/>
    <cellStyle name="百分比 2 2 3 2 2 3" xfId="11634"/>
    <cellStyle name="百分比 2 2 3 2 2 4" xfId="11640"/>
    <cellStyle name="百分比 2 2 3 2 3" xfId="16047"/>
    <cellStyle name="百分比 2 2 3 2 3 2" xfId="18521"/>
    <cellStyle name="百分比 2 2 3 2 3 3" xfId="11645"/>
    <cellStyle name="百分比 2 2 3 2 4" xfId="11895"/>
    <cellStyle name="百分比 2 2 3 2 5" xfId="11899"/>
    <cellStyle name="百分比 2 2 3 3" xfId="16052"/>
    <cellStyle name="百分比 2 2 3 3 2" xfId="16055"/>
    <cellStyle name="百分比 2 2 3 3 2 2" xfId="16059"/>
    <cellStyle name="百分比 2 2 3 3 2 2 2" xfId="25188"/>
    <cellStyle name="百分比 2 2 3 3 2 2 3" xfId="3496"/>
    <cellStyle name="百分比 2 2 3 3 2 3" xfId="11716"/>
    <cellStyle name="百分比 2 2 3 3 2 4" xfId="11719"/>
    <cellStyle name="百分比 2 2 3 3 3" xfId="16061"/>
    <cellStyle name="百分比 2 2 3 3 3 2" xfId="25189"/>
    <cellStyle name="百分比 2 2 3 3 3 3" xfId="25190"/>
    <cellStyle name="百分比 2 2 3 3 4" xfId="16064"/>
    <cellStyle name="百分比 2 2 3 3 5" xfId="25191"/>
    <cellStyle name="百分比 2 2 3 4" xfId="16067"/>
    <cellStyle name="百分比 2 2 3 4 2" xfId="16070"/>
    <cellStyle name="百分比 2 2 3 4 2 2" xfId="16074"/>
    <cellStyle name="百分比 2 2 3 4 2 2 2" xfId="25192"/>
    <cellStyle name="百分比 2 2 3 4 2 2 3" xfId="4748"/>
    <cellStyle name="百分比 2 2 3 4 2 3" xfId="16078"/>
    <cellStyle name="百分比 2 2 3 4 2 4" xfId="25193"/>
    <cellStyle name="百分比 2 2 3 4 3" xfId="16081"/>
    <cellStyle name="百分比 2 2 3 4 3 2" xfId="25195"/>
    <cellStyle name="百分比 2 2 3 4 3 3" xfId="25196"/>
    <cellStyle name="百分比 2 2 3 4 4" xfId="16084"/>
    <cellStyle name="百分比 2 2 3 4 5" xfId="17192"/>
    <cellStyle name="百分比 2 2 3 5" xfId="16088"/>
    <cellStyle name="百分比 2 2 3 5 2" xfId="16091"/>
    <cellStyle name="百分比 2 2 3 5 2 2" xfId="25197"/>
    <cellStyle name="百分比 2 2 3 5 2 2 2" xfId="25199"/>
    <cellStyle name="百分比 2 2 3 5 2 2 3" xfId="25200"/>
    <cellStyle name="百分比 2 2 3 5 2 3" xfId="12915"/>
    <cellStyle name="百分比 2 2 3 5 2 4" xfId="13183"/>
    <cellStyle name="百分比 2 2 3 5 3" xfId="16095"/>
    <cellStyle name="百分比 2 2 3 5 3 2" xfId="1842"/>
    <cellStyle name="百分比 2 2 3 5 3 3" xfId="1850"/>
    <cellStyle name="百分比 2 2 3 5 4" xfId="25201"/>
    <cellStyle name="百分比 2 2 3 5 5" xfId="25202"/>
    <cellStyle name="百分比 2 2 3 6" xfId="23623"/>
    <cellStyle name="百分比 2 2 3 6 2" xfId="18556"/>
    <cellStyle name="百分比 2 2 3 6 2 2" xfId="25203"/>
    <cellStyle name="百分比 2 2 3 6 2 3" xfId="14766"/>
    <cellStyle name="百分比 2 2 3 6 3" xfId="18559"/>
    <cellStyle name="百分比 2 2 3 6 4" xfId="25205"/>
    <cellStyle name="百分比 2 2 3 7" xfId="23628"/>
    <cellStyle name="百分比 2 2 3 7 2" xfId="18566"/>
    <cellStyle name="百分比 2 2 3 7 3" xfId="25207"/>
    <cellStyle name="百分比 2 2 3 8" xfId="25208"/>
    <cellStyle name="百分比 2 2 3 9" xfId="25209"/>
    <cellStyle name="百分比 2 2 4" xfId="25211"/>
    <cellStyle name="百分比 2 2 4 2" xfId="2164"/>
    <cellStyle name="百分比 2 2 4 2 2" xfId="16137"/>
    <cellStyle name="百分比 2 2 4 2 2 2" xfId="16140"/>
    <cellStyle name="百分比 2 2 4 2 2 2 2" xfId="23871"/>
    <cellStyle name="百分比 2 2 4 2 2 2 3" xfId="25212"/>
    <cellStyle name="百分比 2 2 4 2 2 3" xfId="16143"/>
    <cellStyle name="百分比 2 2 4 2 2 4" xfId="25213"/>
    <cellStyle name="百分比 2 2 4 2 3" xfId="16146"/>
    <cellStyle name="百分比 2 2 4 2 3 2" xfId="25214"/>
    <cellStyle name="百分比 2 2 4 2 3 3" xfId="25215"/>
    <cellStyle name="百分比 2 2 4 2 4" xfId="16149"/>
    <cellStyle name="百分比 2 2 4 2 5" xfId="25216"/>
    <cellStyle name="百分比 2 2 4 3" xfId="16152"/>
    <cellStyle name="百分比 2 2 4 3 2" xfId="16154"/>
    <cellStyle name="百分比 2 2 4 3 2 2" xfId="16157"/>
    <cellStyle name="百分比 2 2 4 3 2 2 2" xfId="25217"/>
    <cellStyle name="百分比 2 2 4 3 2 2 3" xfId="5270"/>
    <cellStyle name="百分比 2 2 4 3 2 3" xfId="16159"/>
    <cellStyle name="百分比 2 2 4 3 2 4" xfId="25218"/>
    <cellStyle name="百分比 2 2 4 3 3" xfId="16161"/>
    <cellStyle name="百分比 2 2 4 3 3 2" xfId="25219"/>
    <cellStyle name="百分比 2 2 4 3 3 3" xfId="25220"/>
    <cellStyle name="百分比 2 2 4 3 4" xfId="16164"/>
    <cellStyle name="百分比 2 2 4 3 5" xfId="25221"/>
    <cellStyle name="百分比 2 2 4 4" xfId="16166"/>
    <cellStyle name="百分比 2 2 4 4 2" xfId="16168"/>
    <cellStyle name="百分比 2 2 4 4 2 2" xfId="25223"/>
    <cellStyle name="百分比 2 2 4 4 2 2 2" xfId="25224"/>
    <cellStyle name="百分比 2 2 4 4 2 2 3" xfId="6798"/>
    <cellStyle name="百分比 2 2 4 4 2 3" xfId="25225"/>
    <cellStyle name="百分比 2 2 4 4 2 4" xfId="25226"/>
    <cellStyle name="百分比 2 2 4 4 3" xfId="16171"/>
    <cellStyle name="百分比 2 2 4 4 3 2" xfId="25227"/>
    <cellStyle name="百分比 2 2 4 4 3 3" xfId="25229"/>
    <cellStyle name="百分比 2 2 4 4 4" xfId="25231"/>
    <cellStyle name="百分比 2 2 4 4 5" xfId="25232"/>
    <cellStyle name="百分比 2 2 4 5" xfId="16174"/>
    <cellStyle name="百分比 2 2 4 5 2" xfId="18587"/>
    <cellStyle name="百分比 2 2 4 5 2 2" xfId="25234"/>
    <cellStyle name="百分比 2 2 4 5 2 2 2" xfId="25235"/>
    <cellStyle name="百分比 2 2 4 5 2 2 3" xfId="25236"/>
    <cellStyle name="百分比 2 2 4 5 2 3" xfId="25237"/>
    <cellStyle name="百分比 2 2 4 5 2 4" xfId="7167"/>
    <cellStyle name="百分比 2 2 4 5 3" xfId="25238"/>
    <cellStyle name="百分比 2 2 4 5 3 2" xfId="2207"/>
    <cellStyle name="百分比 2 2 4 5 3 3" xfId="6545"/>
    <cellStyle name="百分比 2 2 4 5 4" xfId="25239"/>
    <cellStyle name="百分比 2 2 4 5 5" xfId="25240"/>
    <cellStyle name="百分比 2 2 4 6" xfId="25241"/>
    <cellStyle name="百分比 2 2 4 6 2" xfId="24093"/>
    <cellStyle name="百分比 2 2 4 6 2 2" xfId="25242"/>
    <cellStyle name="百分比 2 2 4 6 2 3" xfId="25243"/>
    <cellStyle name="百分比 2 2 4 6 3" xfId="25244"/>
    <cellStyle name="百分比 2 2 4 6 4" xfId="25245"/>
    <cellStyle name="百分比 2 2 4 7" xfId="25246"/>
    <cellStyle name="百分比 2 2 4 7 2" xfId="25247"/>
    <cellStyle name="百分比 2 2 4 7 3" xfId="25248"/>
    <cellStyle name="百分比 2 2 4 8" xfId="25249"/>
    <cellStyle name="百分比 2 2 4 9" xfId="25250"/>
    <cellStyle name="百分比 2 2 5" xfId="3427"/>
    <cellStyle name="百分比 2 2 5 2" xfId="2191"/>
    <cellStyle name="百分比 2 2 5 2 2" xfId="16213"/>
    <cellStyle name="百分比 2 2 5 2 2 2" xfId="2702"/>
    <cellStyle name="百分比 2 2 5 2 2 2 2" xfId="23916"/>
    <cellStyle name="百分比 2 2 5 2 2 2 3" xfId="25251"/>
    <cellStyle name="百分比 2 2 5 2 2 3" xfId="2704"/>
    <cellStyle name="百分比 2 2 5 2 2 4" xfId="25252"/>
    <cellStyle name="百分比 2 2 5 2 3" xfId="16215"/>
    <cellStyle name="百分比 2 2 5 2 3 2" xfId="2719"/>
    <cellStyle name="百分比 2 2 5 2 3 3" xfId="2724"/>
    <cellStyle name="百分比 2 2 5 2 4" xfId="14964"/>
    <cellStyle name="百分比 2 2 5 2 5" xfId="25253"/>
    <cellStyle name="百分比 2 2 5 3" xfId="16218"/>
    <cellStyle name="百分比 2 2 5 3 2" xfId="18612"/>
    <cellStyle name="百分比 2 2 5 3 2 2" xfId="2785"/>
    <cellStyle name="百分比 2 2 5 3 2 2 2" xfId="25254"/>
    <cellStyle name="百分比 2 2 5 3 2 2 3" xfId="25255"/>
    <cellStyle name="百分比 2 2 5 3 2 3" xfId="2787"/>
    <cellStyle name="百分比 2 2 5 3 2 4" xfId="25256"/>
    <cellStyle name="百分比 2 2 5 3 3" xfId="18613"/>
    <cellStyle name="百分比 2 2 5 3 3 2" xfId="2799"/>
    <cellStyle name="百分比 2 2 5 3 3 3" xfId="2804"/>
    <cellStyle name="百分比 2 2 5 3 4" xfId="25258"/>
    <cellStyle name="百分比 2 2 5 3 5" xfId="25259"/>
    <cellStyle name="百分比 2 2 5 4" xfId="16220"/>
    <cellStyle name="百分比 2 2 5 4 2" xfId="18619"/>
    <cellStyle name="百分比 2 2 5 4 2 2" xfId="25260"/>
    <cellStyle name="百分比 2 2 5 4 2 2 2" xfId="14275"/>
    <cellStyle name="百分比 2 2 5 4 2 2 3" xfId="25262"/>
    <cellStyle name="百分比 2 2 5 4 2 3" xfId="25263"/>
    <cellStyle name="百分比 2 2 5 4 2 4" xfId="25264"/>
    <cellStyle name="百分比 2 2 5 4 3" xfId="10123"/>
    <cellStyle name="百分比 2 2 5 4 3 2" xfId="10125"/>
    <cellStyle name="百分比 2 2 5 4 3 3" xfId="10130"/>
    <cellStyle name="百分比 2 2 5 4 4" xfId="2143"/>
    <cellStyle name="百分比 2 2 5 4 5" xfId="3412"/>
    <cellStyle name="百分比 2 2 5 5" xfId="25265"/>
    <cellStyle name="百分比 2 2 5 5 2" xfId="25267"/>
    <cellStyle name="百分比 2 2 5 5 2 2" xfId="25268"/>
    <cellStyle name="百分比 2 2 5 5 2 2 2" xfId="14487"/>
    <cellStyle name="百分比 2 2 5 5 2 2 3" xfId="25270"/>
    <cellStyle name="百分比 2 2 5 5 2 3" xfId="25271"/>
    <cellStyle name="百分比 2 2 5 5 2 4" xfId="25272"/>
    <cellStyle name="百分比 2 2 5 5 3" xfId="10157"/>
    <cellStyle name="百分比 2 2 5 5 3 2" xfId="6579"/>
    <cellStyle name="百分比 2 2 5 5 3 3" xfId="10159"/>
    <cellStyle name="百分比 2 2 5 5 4" xfId="2161"/>
    <cellStyle name="百分比 2 2 5 5 5" xfId="3421"/>
    <cellStyle name="百分比 2 2 5 6" xfId="2169"/>
    <cellStyle name="百分比 2 2 5 6 2" xfId="2172"/>
    <cellStyle name="百分比 2 2 5 6 2 2" xfId="25273"/>
    <cellStyle name="百分比 2 2 5 6 2 3" xfId="25274"/>
    <cellStyle name="百分比 2 2 5 6 3" xfId="2186"/>
    <cellStyle name="百分比 2 2 5 6 4" xfId="10164"/>
    <cellStyle name="百分比 2 2 5 7" xfId="2194"/>
    <cellStyle name="百分比 2 2 5 7 2" xfId="25275"/>
    <cellStyle name="百分比 2 2 5 7 3" xfId="10168"/>
    <cellStyle name="百分比 2 2 5 8" xfId="2205"/>
    <cellStyle name="百分比 2 2 5 9" xfId="20140"/>
    <cellStyle name="百分比 2 2 6" xfId="3432"/>
    <cellStyle name="百分比 2 2 6 2" xfId="16244"/>
    <cellStyle name="百分比 2 2 6 2 2" xfId="18628"/>
    <cellStyle name="百分比 2 2 6 2 2 2" xfId="3737"/>
    <cellStyle name="百分比 2 2 6 2 2 3" xfId="3739"/>
    <cellStyle name="百分比 2 2 6 2 3" xfId="25276"/>
    <cellStyle name="百分比 2 2 6 2 4" xfId="25277"/>
    <cellStyle name="百分比 2 2 6 3" xfId="16246"/>
    <cellStyle name="百分比 2 2 6 3 2" xfId="25278"/>
    <cellStyle name="百分比 2 2 6 3 3" xfId="25279"/>
    <cellStyle name="百分比 2 2 6 4" xfId="25280"/>
    <cellStyle name="百分比 2 2 6 5" xfId="25281"/>
    <cellStyle name="百分比 2 2 7" xfId="25283"/>
    <cellStyle name="百分比 2 2 7 2" xfId="4761"/>
    <cellStyle name="百分比 2 2 7 2 2" xfId="18640"/>
    <cellStyle name="百分比 2 2 7 2 2 2" xfId="25284"/>
    <cellStyle name="百分比 2 2 7 2 2 3" xfId="25285"/>
    <cellStyle name="百分比 2 2 7 2 3" xfId="25286"/>
    <cellStyle name="百分比 2 2 7 2 4" xfId="25287"/>
    <cellStyle name="百分比 2 2 7 3" xfId="25288"/>
    <cellStyle name="百分比 2 2 7 3 2" xfId="25289"/>
    <cellStyle name="百分比 2 2 7 3 3" xfId="25290"/>
    <cellStyle name="百分比 2 2 7 4" xfId="25291"/>
    <cellStyle name="百分比 2 2 7 5" xfId="25292"/>
    <cellStyle name="百分比 2 2 8" xfId="25294"/>
    <cellStyle name="百分比 2 2 8 2" xfId="25295"/>
    <cellStyle name="百分比 2 2 8 2 2" xfId="18653"/>
    <cellStyle name="百分比 2 2 8 2 2 2" xfId="25296"/>
    <cellStyle name="百分比 2 2 8 2 2 3" xfId="25297"/>
    <cellStyle name="百分比 2 2 8 2 3" xfId="18663"/>
    <cellStyle name="百分比 2 2 8 2 4" xfId="25298"/>
    <cellStyle name="百分比 2 2 8 3" xfId="24864"/>
    <cellStyle name="百分比 2 2 8 3 2" xfId="25300"/>
    <cellStyle name="百分比 2 2 8 3 3" xfId="25302"/>
    <cellStyle name="百分比 2 2 8 4" xfId="24868"/>
    <cellStyle name="百分比 2 2 8 5" xfId="25304"/>
    <cellStyle name="百分比 2 2 9" xfId="8404"/>
    <cellStyle name="百分比 2 2 9 2" xfId="25305"/>
    <cellStyle name="百分比 2 2 9 2 2" xfId="25306"/>
    <cellStyle name="百分比 2 2 9 2 2 2" xfId="25307"/>
    <cellStyle name="百分比 2 2 9 2 2 3" xfId="25308"/>
    <cellStyle name="百分比 2 2 9 2 3" xfId="25309"/>
    <cellStyle name="百分比 2 2 9 2 4" xfId="25310"/>
    <cellStyle name="百分比 2 2 9 3" xfId="25311"/>
    <cellStyle name="百分比 2 2 9 3 2" xfId="25312"/>
    <cellStyle name="百分比 2 2 9 3 3" xfId="25313"/>
    <cellStyle name="百分比 2 2 9 4" xfId="25314"/>
    <cellStyle name="百分比 2 2 9 5" xfId="25317"/>
    <cellStyle name="百分比 2 3" xfId="25318"/>
    <cellStyle name="百分比 2 3 2" xfId="25319"/>
    <cellStyle name="百分比 2 3 2 2" xfId="16395"/>
    <cellStyle name="百分比 2 3 2 2 2" xfId="16397"/>
    <cellStyle name="百分比 2 3 2 2 3" xfId="16403"/>
    <cellStyle name="百分比 2 3 2 3" xfId="16406"/>
    <cellStyle name="百分比 2 3 2 4" xfId="16414"/>
    <cellStyle name="百分比 2 3 3" xfId="25321"/>
    <cellStyle name="百分比 2 3 3 2" xfId="16612"/>
    <cellStyle name="百分比 2 3 3 2 2" xfId="8448"/>
    <cellStyle name="百分比 2 3 3 2 3" xfId="16619"/>
    <cellStyle name="百分比 2 3 3 3" xfId="16626"/>
    <cellStyle name="百分比 2 3 3 4" xfId="16633"/>
    <cellStyle name="百分比 2 3 4" xfId="25323"/>
    <cellStyle name="百分比 2 3 4 2" xfId="16691"/>
    <cellStyle name="百分比 2 3 4 3" xfId="16701"/>
    <cellStyle name="百分比 2 3 5" xfId="25325"/>
    <cellStyle name="百分比 2 3 6" xfId="25326"/>
    <cellStyle name="百分比 2 4" xfId="25327"/>
    <cellStyle name="百分比 2 4 2" xfId="19126"/>
    <cellStyle name="百分比 2 4 2 2" xfId="16799"/>
    <cellStyle name="百分比 2 4 2 3" xfId="16808"/>
    <cellStyle name="百分比 2 4 3" xfId="25329"/>
    <cellStyle name="百分比 2 4 4" xfId="25331"/>
    <cellStyle name="百分比 2 5" xfId="25333"/>
    <cellStyle name="百分比 2 5 2" xfId="25335"/>
    <cellStyle name="百分比 2 5 2 2" xfId="16946"/>
    <cellStyle name="百分比 2 5 2 3" xfId="16949"/>
    <cellStyle name="百分比 2 5 3" xfId="25338"/>
    <cellStyle name="百分比 2 5 4" xfId="25340"/>
    <cellStyle name="百分比 2 6" xfId="25341"/>
    <cellStyle name="百分比 2 6 2" xfId="25344"/>
    <cellStyle name="百分比 2 6 2 2" xfId="17019"/>
    <cellStyle name="百分比 2 6 2 3" xfId="25347"/>
    <cellStyle name="百分比 2 6 3" xfId="25348"/>
    <cellStyle name="百分比 2 6 4" xfId="25352"/>
    <cellStyle name="百分比 2 7" xfId="25355"/>
    <cellStyle name="百分比 2 7 2" xfId="25358"/>
    <cellStyle name="百分比 2 7 3" xfId="25361"/>
    <cellStyle name="百分比 2 8" xfId="25363"/>
    <cellStyle name="百分比 2 9" xfId="25366"/>
    <cellStyle name="百分比 20" xfId="2649"/>
    <cellStyle name="百分比 20 2" xfId="5625"/>
    <cellStyle name="百分比 20 2 2" xfId="20867"/>
    <cellStyle name="百分比 20 2 2 2" xfId="20872"/>
    <cellStyle name="百分比 20 2 2 2 2" xfId="24255"/>
    <cellStyle name="百分比 20 2 2 2 3" xfId="24259"/>
    <cellStyle name="百分比 20 2 2 3" xfId="20877"/>
    <cellStyle name="百分比 20 2 2 4" xfId="24262"/>
    <cellStyle name="百分比 20 2 3" xfId="20883"/>
    <cellStyle name="百分比 20 2 3 2" xfId="24265"/>
    <cellStyle name="百分比 20 2 3 2 2" xfId="24917"/>
    <cellStyle name="百分比 20 2 3 2 3" xfId="24919"/>
    <cellStyle name="百分比 20 2 3 3" xfId="24268"/>
    <cellStyle name="百分比 20 2 3 4" xfId="24921"/>
    <cellStyle name="百分比 20 2 4" xfId="20887"/>
    <cellStyle name="百分比 20 2 4 2" xfId="2514"/>
    <cellStyle name="百分比 20 2 4 3" xfId="24923"/>
    <cellStyle name="百分比 20 2 5" xfId="18986"/>
    <cellStyle name="百分比 20 2 6" xfId="18989"/>
    <cellStyle name="百分比 20 3" xfId="5630"/>
    <cellStyle name="百分比 20 3 2" xfId="19641"/>
    <cellStyle name="百分比 20 3 2 2" xfId="20891"/>
    <cellStyle name="百分比 20 3 2 3" xfId="67"/>
    <cellStyle name="百分比 20 3 3" xfId="20896"/>
    <cellStyle name="百分比 20 3 4" xfId="20900"/>
    <cellStyle name="百分比 20 4" xfId="20904"/>
    <cellStyle name="百分比 20 4 2" xfId="20909"/>
    <cellStyle name="百分比 20 4 2 2" xfId="20915"/>
    <cellStyle name="百分比 20 4 2 3" xfId="20920"/>
    <cellStyle name="百分比 20 4 3" xfId="20925"/>
    <cellStyle name="百分比 20 4 4" xfId="20930"/>
    <cellStyle name="百分比 20 5" xfId="20935"/>
    <cellStyle name="百分比 20 5 2" xfId="20940"/>
    <cellStyle name="百分比 20 5 2 2" xfId="14919"/>
    <cellStyle name="百分比 20 5 2 3" xfId="24927"/>
    <cellStyle name="百分比 20 5 3" xfId="20945"/>
    <cellStyle name="百分比 20 5 4" xfId="24929"/>
    <cellStyle name="百分比 20 6" xfId="20949"/>
    <cellStyle name="百分比 20 6 2" xfId="24931"/>
    <cellStyle name="百分比 20 6 3" xfId="24934"/>
    <cellStyle name="百分比 20 7" xfId="24421"/>
    <cellStyle name="百分比 20 8" xfId="24937"/>
    <cellStyle name="百分比 21" xfId="2653"/>
    <cellStyle name="百分比 21 2" xfId="21019"/>
    <cellStyle name="百分比 21 2 2" xfId="21023"/>
    <cellStyle name="百分比 21 2 2 2" xfId="21028"/>
    <cellStyle name="百分比 21 2 2 2 2" xfId="24939"/>
    <cellStyle name="百分比 21 2 2 2 3" xfId="24942"/>
    <cellStyle name="百分比 21 2 2 3" xfId="15715"/>
    <cellStyle name="百分比 21 2 2 4" xfId="15723"/>
    <cellStyle name="百分比 21 2 3" xfId="21032"/>
    <cellStyle name="百分比 21 2 3 2" xfId="24944"/>
    <cellStyle name="百分比 21 2 3 2 2" xfId="24946"/>
    <cellStyle name="百分比 21 2 3 2 3" xfId="24949"/>
    <cellStyle name="百分比 21 2 3 3" xfId="15728"/>
    <cellStyle name="百分比 21 2 3 4" xfId="15734"/>
    <cellStyle name="百分比 21 2 4" xfId="21036"/>
    <cellStyle name="百分比 21 2 4 2" xfId="24951"/>
    <cellStyle name="百分比 21 2 4 3" xfId="15739"/>
    <cellStyle name="百分比 21 2 5" xfId="18998"/>
    <cellStyle name="百分比 21 2 6" xfId="19001"/>
    <cellStyle name="百分比 21 3" xfId="21039"/>
    <cellStyle name="百分比 21 3 2" xfId="21043"/>
    <cellStyle name="百分比 21 3 2 2" xfId="21048"/>
    <cellStyle name="百分比 21 3 2 3" xfId="15785"/>
    <cellStyle name="百分比 21 3 3" xfId="21052"/>
    <cellStyle name="百分比 21 3 4" xfId="21056"/>
    <cellStyle name="百分比 21 4" xfId="14769"/>
    <cellStyle name="百分比 21 4 2" xfId="21059"/>
    <cellStyle name="百分比 21 4 2 2" xfId="24955"/>
    <cellStyle name="百分比 21 4 2 3" xfId="15829"/>
    <cellStyle name="百分比 21 4 3" xfId="21065"/>
    <cellStyle name="百分比 21 4 4" xfId="24957"/>
    <cellStyle name="百分比 21 5" xfId="21071"/>
    <cellStyle name="百分比 21 5 2" xfId="24960"/>
    <cellStyle name="百分比 21 5 2 2" xfId="24962"/>
    <cellStyle name="百分比 21 5 2 3" xfId="24965"/>
    <cellStyle name="百分比 21 5 3" xfId="24968"/>
    <cellStyle name="百分比 21 5 4" xfId="24970"/>
    <cellStyle name="百分比 21 6" xfId="21076"/>
    <cellStyle name="百分比 21 6 2" xfId="24972"/>
    <cellStyle name="百分比 21 6 3" xfId="24975"/>
    <cellStyle name="百分比 21 7" xfId="24979"/>
    <cellStyle name="百分比 21 8" xfId="24981"/>
    <cellStyle name="百分比 22" xfId="495"/>
    <cellStyle name="百分比 22 2" xfId="18083"/>
    <cellStyle name="百分比 22 2 2" xfId="5879"/>
    <cellStyle name="百分比 22 2 2 2" xfId="5884"/>
    <cellStyle name="百分比 22 2 2 2 2" xfId="24983"/>
    <cellStyle name="百分比 22 2 2 2 3" xfId="24986"/>
    <cellStyle name="百分比 22 2 2 3" xfId="5889"/>
    <cellStyle name="百分比 22 2 2 4" xfId="15938"/>
    <cellStyle name="百分比 22 2 3" xfId="3537"/>
    <cellStyle name="百分比 22 2 3 2" xfId="24988"/>
    <cellStyle name="百分比 22 2 3 2 2" xfId="24990"/>
    <cellStyle name="百分比 22 2 3 2 3" xfId="24992"/>
    <cellStyle name="百分比 22 2 3 3" xfId="15942"/>
    <cellStyle name="百分比 22 2 3 4" xfId="15947"/>
    <cellStyle name="百分比 22 2 4" xfId="3550"/>
    <cellStyle name="百分比 22 2 4 2" xfId="24994"/>
    <cellStyle name="百分比 22 2 4 3" xfId="15953"/>
    <cellStyle name="百分比 22 2 5" xfId="19014"/>
    <cellStyle name="百分比 22 2 6" xfId="19018"/>
    <cellStyle name="百分比 22 3" xfId="18087"/>
    <cellStyle name="百分比 22 3 2" xfId="24996"/>
    <cellStyle name="百分比 22 3 2 2" xfId="24998"/>
    <cellStyle name="百分比 22 3 2 3" xfId="16000"/>
    <cellStyle name="百分比 22 3 3" xfId="25000"/>
    <cellStyle name="百分比 22 3 4" xfId="25002"/>
    <cellStyle name="百分比 22 4" xfId="21127"/>
    <cellStyle name="百分比 22 4 2" xfId="24424"/>
    <cellStyle name="百分比 22 4 2 2" xfId="25004"/>
    <cellStyle name="百分比 22 4 2 3" xfId="16038"/>
    <cellStyle name="百分比 22 4 3" xfId="24428"/>
    <cellStyle name="百分比 22 4 4" xfId="25006"/>
    <cellStyle name="百分比 22 5" xfId="24433"/>
    <cellStyle name="百分比 22 5 2" xfId="25008"/>
    <cellStyle name="百分比 22 5 2 2" xfId="25010"/>
    <cellStyle name="百分比 22 5 2 3" xfId="11891"/>
    <cellStyle name="百分比 22 5 3" xfId="25012"/>
    <cellStyle name="百分比 22 5 4" xfId="25014"/>
    <cellStyle name="百分比 22 6" xfId="24437"/>
    <cellStyle name="百分比 22 6 2" xfId="6679"/>
    <cellStyle name="百分比 22 6 3" xfId="25016"/>
    <cellStyle name="百分比 22 7" xfId="25018"/>
    <cellStyle name="百分比 22 8" xfId="8513"/>
    <cellStyle name="百分比 23" xfId="18091"/>
    <cellStyle name="百分比 23 2" xfId="21150"/>
    <cellStyle name="百分比 23 2 2" xfId="5956"/>
    <cellStyle name="百分比 23 2 2 2" xfId="9140"/>
    <cellStyle name="百分比 23 2 2 2 2" xfId="9148"/>
    <cellStyle name="百分比 23 2 2 2 3" xfId="9220"/>
    <cellStyle name="百分比 23 2 2 3" xfId="9334"/>
    <cellStyle name="百分比 23 2 2 4" xfId="9422"/>
    <cellStyle name="百分比 23 2 3" xfId="22789"/>
    <cellStyle name="百分比 23 2 3 2" xfId="9755"/>
    <cellStyle name="百分比 23 2 3 2 2" xfId="9761"/>
    <cellStyle name="百分比 23 2 3 2 3" xfId="9843"/>
    <cellStyle name="百分比 23 2 3 3" xfId="9941"/>
    <cellStyle name="百分比 23 2 3 4" xfId="10027"/>
    <cellStyle name="百分比 23 2 4" xfId="22792"/>
    <cellStyle name="百分比 23 2 4 2" xfId="10191"/>
    <cellStyle name="百分比 23 2 4 3" xfId="10227"/>
    <cellStyle name="百分比 23 2 5" xfId="19024"/>
    <cellStyle name="百分比 23 2 6" xfId="18159"/>
    <cellStyle name="百分比 23 3" xfId="21154"/>
    <cellStyle name="百分比 23 3 2" xfId="25020"/>
    <cellStyle name="百分比 23 3 2 2" xfId="10903"/>
    <cellStyle name="百分比 23 3 2 3" xfId="11101"/>
    <cellStyle name="百分比 23 3 3" xfId="22796"/>
    <cellStyle name="百分比 23 3 4" xfId="22799"/>
    <cellStyle name="百分比 23 4" xfId="24441"/>
    <cellStyle name="百分比 23 4 2" xfId="25022"/>
    <cellStyle name="百分比 23 4 2 2" xfId="25024"/>
    <cellStyle name="百分比 23 4 2 3" xfId="25026"/>
    <cellStyle name="百分比 23 4 3" xfId="22804"/>
    <cellStyle name="百分比 23 4 4" xfId="22807"/>
    <cellStyle name="百分比 23 5" xfId="15802"/>
    <cellStyle name="百分比 23 5 2" xfId="15808"/>
    <cellStyle name="百分比 23 5 2 2" xfId="9622"/>
    <cellStyle name="百分比 23 5 2 3" xfId="9627"/>
    <cellStyle name="百分比 23 5 3" xfId="15813"/>
    <cellStyle name="百分比 23 5 4" xfId="25028"/>
    <cellStyle name="百分比 23 6" xfId="5405"/>
    <cellStyle name="百分比 23 6 2" xfId="25030"/>
    <cellStyle name="百分比 23 6 3" xfId="25034"/>
    <cellStyle name="百分比 23 7" xfId="5411"/>
    <cellStyle name="百分比 23 8" xfId="25038"/>
    <cellStyle name="百分比 24" xfId="18095"/>
    <cellStyle name="百分比 24 2" xfId="25040"/>
    <cellStyle name="百分比 24 2 2" xfId="25042"/>
    <cellStyle name="百分比 24 2 2 2" xfId="21860"/>
    <cellStyle name="百分比 24 2 2 2 2" xfId="25044"/>
    <cellStyle name="百分比 24 2 2 2 2 2" xfId="25368"/>
    <cellStyle name="百分比 24 2 2 2 2 3" xfId="25370"/>
    <cellStyle name="百分比 24 2 2 2 3" xfId="25046"/>
    <cellStyle name="百分比 24 2 2 2 4" xfId="25371"/>
    <cellStyle name="百分比 24 2 2 3" xfId="25049"/>
    <cellStyle name="百分比 24 2 2 3 2" xfId="25373"/>
    <cellStyle name="百分比 24 2 2 3 2 2" xfId="25374"/>
    <cellStyle name="百分比 24 2 2 3 2 3" xfId="25375"/>
    <cellStyle name="百分比 24 2 2 3 3" xfId="25376"/>
    <cellStyle name="百分比 24 2 2 3 4" xfId="25377"/>
    <cellStyle name="百分比 24 2 2 4" xfId="25052"/>
    <cellStyle name="百分比 24 2 2 4 2" xfId="25378"/>
    <cellStyle name="百分比 24 2 2 4 3" xfId="25379"/>
    <cellStyle name="百分比 24 2 2 5" xfId="25380"/>
    <cellStyle name="百分比 24 2 2 6" xfId="25381"/>
    <cellStyle name="百分比 24 2 3" xfId="22813"/>
    <cellStyle name="百分比 24 2 3 2" xfId="21866"/>
    <cellStyle name="百分比 24 2 3 2 2" xfId="25054"/>
    <cellStyle name="百分比 24 2 3 2 3" xfId="25056"/>
    <cellStyle name="百分比 24 2 3 3" xfId="25058"/>
    <cellStyle name="百分比 24 2 3 4" xfId="25060"/>
    <cellStyle name="百分比 24 2 4" xfId="22816"/>
    <cellStyle name="百分比 24 2 4 2" xfId="25062"/>
    <cellStyle name="百分比 24 2 4 2 2" xfId="25382"/>
    <cellStyle name="百分比 24 2 4 2 3" xfId="25383"/>
    <cellStyle name="百分比 24 2 4 3" xfId="25064"/>
    <cellStyle name="百分比 24 2 4 4" xfId="25384"/>
    <cellStyle name="百分比 24 2 5" xfId="25066"/>
    <cellStyle name="百分比 24 2 5 2" xfId="25385"/>
    <cellStyle name="百分比 24 2 5 2 2" xfId="25386"/>
    <cellStyle name="百分比 24 2 5 2 3" xfId="25388"/>
    <cellStyle name="百分比 24 2 5 3" xfId="25389"/>
    <cellStyle name="百分比 24 2 5 4" xfId="25391"/>
    <cellStyle name="百分比 24 2 6" xfId="22632"/>
    <cellStyle name="百分比 24 2 6 2" xfId="22634"/>
    <cellStyle name="百分比 24 2 6 3" xfId="22639"/>
    <cellStyle name="百分比 24 2 7" xfId="22641"/>
    <cellStyle name="百分比 24 2 8" xfId="22656"/>
    <cellStyle name="百分比 24 3" xfId="25068"/>
    <cellStyle name="百分比 24 3 2" xfId="2072"/>
    <cellStyle name="百分比 24 3 2 2" xfId="2076"/>
    <cellStyle name="百分比 24 3 2 2 2" xfId="1750"/>
    <cellStyle name="百分比 24 3 2 2 3" xfId="2078"/>
    <cellStyle name="百分比 24 3 2 3" xfId="2082"/>
    <cellStyle name="百分比 24 3 2 4" xfId="2085"/>
    <cellStyle name="百分比 24 3 3" xfId="1588"/>
    <cellStyle name="百分比 24 3 3 2" xfId="2089"/>
    <cellStyle name="百分比 24 3 3 2 2" xfId="2091"/>
    <cellStyle name="百分比 24 3 3 2 3" xfId="2094"/>
    <cellStyle name="百分比 24 3 3 3" xfId="2096"/>
    <cellStyle name="百分比 24 3 3 4" xfId="2098"/>
    <cellStyle name="百分比 24 3 4" xfId="1599"/>
    <cellStyle name="百分比 24 3 4 2" xfId="2100"/>
    <cellStyle name="百分比 24 3 4 3" xfId="2105"/>
    <cellStyle name="百分比 24 3 5" xfId="1873"/>
    <cellStyle name="百分比 24 3 6" xfId="1884"/>
    <cellStyle name="百分比 24 4" xfId="25070"/>
    <cellStyle name="百分比 24 4 2" xfId="2417"/>
    <cellStyle name="百分比 24 4 2 2" xfId="2420"/>
    <cellStyle name="百分比 24 4 2 3" xfId="2433"/>
    <cellStyle name="百分比 24 4 3" xfId="2438"/>
    <cellStyle name="百分比 24 4 4" xfId="2448"/>
    <cellStyle name="百分比 24 5" xfId="15817"/>
    <cellStyle name="百分比 24 5 2" xfId="2587"/>
    <cellStyle name="百分比 24 5 2 2" xfId="2591"/>
    <cellStyle name="百分比 24 5 2 3" xfId="2605"/>
    <cellStyle name="百分比 24 5 3" xfId="2609"/>
    <cellStyle name="百分比 24 5 4" xfId="2624"/>
    <cellStyle name="百分比 24 6" xfId="15820"/>
    <cellStyle name="百分比 24 6 2" xfId="2727"/>
    <cellStyle name="百分比 24 6 2 2" xfId="2729"/>
    <cellStyle name="百分比 24 6 2 3" xfId="2740"/>
    <cellStyle name="百分比 24 6 3" xfId="2745"/>
    <cellStyle name="百分比 24 6 4" xfId="2749"/>
    <cellStyle name="百分比 24 7" xfId="15823"/>
    <cellStyle name="百分比 24 7 2" xfId="2807"/>
    <cellStyle name="百分比 24 7 3" xfId="2812"/>
    <cellStyle name="百分比 24 8" xfId="25073"/>
    <cellStyle name="百分比 24 9" xfId="25393"/>
    <cellStyle name="百分比 25" xfId="23761"/>
    <cellStyle name="百分比 25 2" xfId="25394"/>
    <cellStyle name="百分比 25 2 2" xfId="25396"/>
    <cellStyle name="百分比 25 2 2 2" xfId="25398"/>
    <cellStyle name="百分比 25 2 2 2 2" xfId="25402"/>
    <cellStyle name="百分比 25 2 2 2 2 2" xfId="5232"/>
    <cellStyle name="百分比 25 2 2 2 2 3" xfId="5236"/>
    <cellStyle name="百分比 25 2 2 2 3" xfId="14688"/>
    <cellStyle name="百分比 25 2 2 2 4" xfId="14691"/>
    <cellStyle name="百分比 25 2 2 3" xfId="25405"/>
    <cellStyle name="百分比 25 2 2 3 2" xfId="25408"/>
    <cellStyle name="百分比 25 2 2 3 2 2" xfId="7029"/>
    <cellStyle name="百分比 25 2 2 3 2 3" xfId="7033"/>
    <cellStyle name="百分比 25 2 2 3 3" xfId="14698"/>
    <cellStyle name="百分比 25 2 2 3 4" xfId="14703"/>
    <cellStyle name="百分比 25 2 2 4" xfId="24625"/>
    <cellStyle name="百分比 25 2 2 4 2" xfId="25410"/>
    <cellStyle name="百分比 25 2 2 4 3" xfId="14709"/>
    <cellStyle name="百分比 25 2 2 5" xfId="18886"/>
    <cellStyle name="百分比 25 2 2 6" xfId="18889"/>
    <cellStyle name="百分比 25 2 3" xfId="22822"/>
    <cellStyle name="百分比 25 2 3 2" xfId="25413"/>
    <cellStyle name="百分比 25 2 3 2 2" xfId="25416"/>
    <cellStyle name="百分比 25 2 3 2 3" xfId="308"/>
    <cellStyle name="百分比 25 2 3 3" xfId="54"/>
    <cellStyle name="百分比 25 2 3 4" xfId="21670"/>
    <cellStyle name="百分比 25 2 4" xfId="22825"/>
    <cellStyle name="百分比 25 2 4 2" xfId="25418"/>
    <cellStyle name="百分比 25 2 4 2 2" xfId="25422"/>
    <cellStyle name="百分比 25 2 4 2 3" xfId="15416"/>
    <cellStyle name="百分比 25 2 4 3" xfId="21675"/>
    <cellStyle name="百分比 25 2 4 4" xfId="21680"/>
    <cellStyle name="百分比 25 2 5" xfId="25425"/>
    <cellStyle name="百分比 25 2 5 2" xfId="25427"/>
    <cellStyle name="百分比 25 2 5 2 2" xfId="25429"/>
    <cellStyle name="百分比 25 2 5 2 3" xfId="15507"/>
    <cellStyle name="百分比 25 2 5 3" xfId="21684"/>
    <cellStyle name="百分比 25 2 5 4" xfId="21687"/>
    <cellStyle name="百分比 25 2 6" xfId="23137"/>
    <cellStyle name="百分比 25 2 6 2" xfId="23140"/>
    <cellStyle name="百分比 25 2 6 3" xfId="23144"/>
    <cellStyle name="百分比 25 2 7" xfId="23148"/>
    <cellStyle name="百分比 25 2 8" xfId="22270"/>
    <cellStyle name="百分比 25 3" xfId="25431"/>
    <cellStyle name="百分比 25 3 2" xfId="3176"/>
    <cellStyle name="百分比 25 3 2 2" xfId="3179"/>
    <cellStyle name="百分比 25 3 2 2 2" xfId="2114"/>
    <cellStyle name="百分比 25 3 2 2 3" xfId="2122"/>
    <cellStyle name="百分比 25 3 2 3" xfId="3183"/>
    <cellStyle name="百分比 25 3 2 4" xfId="3188"/>
    <cellStyle name="百分比 25 3 3" xfId="3192"/>
    <cellStyle name="百分比 25 3 3 2" xfId="3197"/>
    <cellStyle name="百分比 25 3 3 2 2" xfId="3200"/>
    <cellStyle name="百分比 25 3 3 2 3" xfId="3207"/>
    <cellStyle name="百分比 25 3 3 3" xfId="3210"/>
    <cellStyle name="百分比 25 3 3 4" xfId="3213"/>
    <cellStyle name="百分比 25 3 4" xfId="3216"/>
    <cellStyle name="百分比 25 3 4 2" xfId="3220"/>
    <cellStyle name="百分比 25 3 4 3" xfId="3223"/>
    <cellStyle name="百分比 25 3 5" xfId="1983"/>
    <cellStyle name="百分比 25 3 6" xfId="2006"/>
    <cellStyle name="百分比 25 4" xfId="24952"/>
    <cellStyle name="百分比 25 4 2" xfId="3500"/>
    <cellStyle name="百分比 25 4 2 2" xfId="3503"/>
    <cellStyle name="百分比 25 4 2 3" xfId="3513"/>
    <cellStyle name="百分比 25 4 3" xfId="3520"/>
    <cellStyle name="百分比 25 4 4" xfId="3533"/>
    <cellStyle name="百分比 25 5" xfId="15826"/>
    <cellStyle name="百分比 25 5 2" xfId="3648"/>
    <cellStyle name="百分比 25 5 2 2" xfId="3651"/>
    <cellStyle name="百分比 25 5 2 3" xfId="2850"/>
    <cellStyle name="百分比 25 5 3" xfId="3667"/>
    <cellStyle name="百分比 25 5 4" xfId="3678"/>
    <cellStyle name="百分比 25 6" xfId="15831"/>
    <cellStyle name="百分比 25 6 2" xfId="3267"/>
    <cellStyle name="百分比 25 6 2 2" xfId="3271"/>
    <cellStyle name="百分比 25 6 2 3" xfId="3288"/>
    <cellStyle name="百分比 25 6 3" xfId="3302"/>
    <cellStyle name="百分比 25 6 4" xfId="3327"/>
    <cellStyle name="百分比 25 7" xfId="25433"/>
    <cellStyle name="百分比 25 7 2" xfId="3345"/>
    <cellStyle name="百分比 25 7 3" xfId="3350"/>
    <cellStyle name="百分比 25 8" xfId="25436"/>
    <cellStyle name="百分比 25 9" xfId="25438"/>
    <cellStyle name="百分比 26" xfId="25441"/>
    <cellStyle name="百分比 26 2" xfId="25443"/>
    <cellStyle name="百分比 26 2 2" xfId="25445"/>
    <cellStyle name="百分比 26 2 2 2" xfId="25447"/>
    <cellStyle name="百分比 26 2 2 2 2" xfId="25449"/>
    <cellStyle name="百分比 26 2 2 2 2 2" xfId="25451"/>
    <cellStyle name="百分比 26 2 2 2 2 3" xfId="25452"/>
    <cellStyle name="百分比 26 2 2 2 3" xfId="25453"/>
    <cellStyle name="百分比 26 2 2 2 4" xfId="25455"/>
    <cellStyle name="百分比 26 2 2 3" xfId="25456"/>
    <cellStyle name="百分比 26 2 2 3 2" xfId="25458"/>
    <cellStyle name="百分比 26 2 2 3 2 2" xfId="22336"/>
    <cellStyle name="百分比 26 2 2 3 2 3" xfId="22338"/>
    <cellStyle name="百分比 26 2 2 3 3" xfId="14305"/>
    <cellStyle name="百分比 26 2 2 3 4" xfId="14307"/>
    <cellStyle name="百分比 26 2 2 4" xfId="25460"/>
    <cellStyle name="百分比 26 2 2 4 2" xfId="25463"/>
    <cellStyle name="百分比 26 2 2 4 3" xfId="25465"/>
    <cellStyle name="百分比 26 2 2 5" xfId="25466"/>
    <cellStyle name="百分比 26 2 2 6" xfId="25467"/>
    <cellStyle name="百分比 26 2 3" xfId="22834"/>
    <cellStyle name="百分比 26 2 3 2" xfId="25469"/>
    <cellStyle name="百分比 26 2 3 2 2" xfId="25472"/>
    <cellStyle name="百分比 26 2 3 2 3" xfId="25475"/>
    <cellStyle name="百分比 26 2 3 3" xfId="25478"/>
    <cellStyle name="百分比 26 2 3 4" xfId="25482"/>
    <cellStyle name="百分比 26 2 4" xfId="22838"/>
    <cellStyle name="百分比 26 2 4 2" xfId="25486"/>
    <cellStyle name="百分比 26 2 4 2 2" xfId="25490"/>
    <cellStyle name="百分比 26 2 4 2 3" xfId="25493"/>
    <cellStyle name="百分比 26 2 4 3" xfId="25496"/>
    <cellStyle name="百分比 26 2 4 4" xfId="25501"/>
    <cellStyle name="百分比 26 2 5" xfId="25504"/>
    <cellStyle name="百分比 26 2 5 2" xfId="25509"/>
    <cellStyle name="百分比 26 2 5 2 2" xfId="25511"/>
    <cellStyle name="百分比 26 2 5 2 3" xfId="25513"/>
    <cellStyle name="百分比 26 2 5 3" xfId="25516"/>
    <cellStyle name="百分比 26 2 5 4" xfId="25519"/>
    <cellStyle name="百分比 26 2 6" xfId="23578"/>
    <cellStyle name="百分比 26 2 6 2" xfId="23583"/>
    <cellStyle name="百分比 26 2 6 3" xfId="23590"/>
    <cellStyle name="百分比 26 2 7" xfId="23594"/>
    <cellStyle name="百分比 26 2 8" xfId="22509"/>
    <cellStyle name="百分比 26 3" xfId="25520"/>
    <cellStyle name="百分比 26 3 2" xfId="3903"/>
    <cellStyle name="百分比 26 3 2 2" xfId="3906"/>
    <cellStyle name="百分比 26 3 2 2 2" xfId="3913"/>
    <cellStyle name="百分比 26 3 2 2 3" xfId="3917"/>
    <cellStyle name="百分比 26 3 2 3" xfId="3921"/>
    <cellStyle name="百分比 26 3 2 4" xfId="3926"/>
    <cellStyle name="百分比 26 3 3" xfId="3930"/>
    <cellStyle name="百分比 26 3 3 2" xfId="3935"/>
    <cellStyle name="百分比 26 3 3 2 2" xfId="3945"/>
    <cellStyle name="百分比 26 3 3 2 3" xfId="3949"/>
    <cellStyle name="百分比 26 3 3 3" xfId="3954"/>
    <cellStyle name="百分比 26 3 3 4" xfId="3961"/>
    <cellStyle name="百分比 26 3 4" xfId="3964"/>
    <cellStyle name="百分比 26 3 4 2" xfId="3969"/>
    <cellStyle name="百分比 26 3 4 3" xfId="541"/>
    <cellStyle name="百分比 26 3 5" xfId="2054"/>
    <cellStyle name="百分比 26 3 6" xfId="2059"/>
    <cellStyle name="百分比 26 4" xfId="14968"/>
    <cellStyle name="百分比 26 4 2" xfId="4033"/>
    <cellStyle name="百分比 26 4 2 2" xfId="4036"/>
    <cellStyle name="百分比 26 4 2 3" xfId="1632"/>
    <cellStyle name="百分比 26 4 3" xfId="4042"/>
    <cellStyle name="百分比 26 4 4" xfId="4046"/>
    <cellStyle name="百分比 26 5" xfId="25522"/>
    <cellStyle name="百分比 26 5 2" xfId="4076"/>
    <cellStyle name="百分比 26 5 2 2" xfId="25524"/>
    <cellStyle name="百分比 26 5 2 3" xfId="25526"/>
    <cellStyle name="百分比 26 5 3" xfId="4082"/>
    <cellStyle name="百分比 26 5 4" xfId="25530"/>
    <cellStyle name="百分比 26 6" xfId="25532"/>
    <cellStyle name="百分比 26 6 2" xfId="25535"/>
    <cellStyle name="百分比 26 6 2 2" xfId="25537"/>
    <cellStyle name="百分比 26 6 2 3" xfId="25538"/>
    <cellStyle name="百分比 26 6 3" xfId="25541"/>
    <cellStyle name="百分比 26 6 4" xfId="25546"/>
    <cellStyle name="百分比 26 7" xfId="25547"/>
    <cellStyle name="百分比 26 7 2" xfId="25552"/>
    <cellStyle name="百分比 26 7 3" xfId="25555"/>
    <cellStyle name="百分比 26 8" xfId="25558"/>
    <cellStyle name="百分比 26 9" xfId="25561"/>
    <cellStyle name="百分比 27" xfId="25563"/>
    <cellStyle name="百分比 27 2" xfId="25565"/>
    <cellStyle name="百分比 27 2 2" xfId="25567"/>
    <cellStyle name="百分比 27 2 2 2" xfId="25569"/>
    <cellStyle name="百分比 27 2 2 2 2" xfId="25571"/>
    <cellStyle name="百分比 27 2 2 2 3" xfId="25572"/>
    <cellStyle name="百分比 27 2 2 3" xfId="25573"/>
    <cellStyle name="百分比 27 2 2 4" xfId="25575"/>
    <cellStyle name="百分比 27 2 3" xfId="22847"/>
    <cellStyle name="百分比 27 2 3 2" xfId="25578"/>
    <cellStyle name="百分比 27 2 3 2 2" xfId="25581"/>
    <cellStyle name="百分比 27 2 3 2 3" xfId="25584"/>
    <cellStyle name="百分比 27 2 3 3" xfId="25587"/>
    <cellStyle name="百分比 27 2 3 4" xfId="25590"/>
    <cellStyle name="百分比 27 2 4" xfId="22851"/>
    <cellStyle name="百分比 27 2 4 2" xfId="25592"/>
    <cellStyle name="百分比 27 2 4 3" xfId="25594"/>
    <cellStyle name="百分比 27 2 5" xfId="25596"/>
    <cellStyle name="百分比 27 2 6" xfId="24079"/>
    <cellStyle name="百分比 27 3" xfId="25598"/>
    <cellStyle name="百分比 27 3 2" xfId="4135"/>
    <cellStyle name="百分比 27 3 2 2" xfId="2003"/>
    <cellStyle name="百分比 27 3 2 3" xfId="2012"/>
    <cellStyle name="百分比 27 3 3" xfId="4139"/>
    <cellStyle name="百分比 27 3 4" xfId="4144"/>
    <cellStyle name="百分比 27 4" xfId="25601"/>
    <cellStyle name="百分比 27 4 2" xfId="4161"/>
    <cellStyle name="百分比 27 4 2 2" xfId="25603"/>
    <cellStyle name="百分比 27 4 2 3" xfId="25604"/>
    <cellStyle name="百分比 27 4 3" xfId="25608"/>
    <cellStyle name="百分比 27 4 4" xfId="25610"/>
    <cellStyle name="百分比 27 5" xfId="25611"/>
    <cellStyle name="百分比 27 5 2" xfId="17836"/>
    <cellStyle name="百分比 27 5 2 2" xfId="25613"/>
    <cellStyle name="百分比 27 5 2 3" xfId="25614"/>
    <cellStyle name="百分比 27 5 3" xfId="21089"/>
    <cellStyle name="百分比 27 5 4" xfId="25616"/>
    <cellStyle name="百分比 27 6" xfId="25617"/>
    <cellStyle name="百分比 27 6 2" xfId="21096"/>
    <cellStyle name="百分比 27 6 3" xfId="25619"/>
    <cellStyle name="百分比 27 7" xfId="25621"/>
    <cellStyle name="百分比 27 8" xfId="25624"/>
    <cellStyle name="百分比 28" xfId="25626"/>
    <cellStyle name="百分比 28 2" xfId="25628"/>
    <cellStyle name="百分比 28 2 2" xfId="25630"/>
    <cellStyle name="百分比 28 2 2 2" xfId="25632"/>
    <cellStyle name="百分比 28 2 2 2 2" xfId="25633"/>
    <cellStyle name="百分比 28 2 2 2 2 2" xfId="25635"/>
    <cellStyle name="百分比 28 2 2 2 2 3" xfId="25636"/>
    <cellStyle name="百分比 28 2 2 2 3" xfId="25637"/>
    <cellStyle name="百分比 28 2 2 2 4" xfId="25638"/>
    <cellStyle name="百分比 28 2 2 3" xfId="25639"/>
    <cellStyle name="百分比 28 2 2 3 2" xfId="25640"/>
    <cellStyle name="百分比 28 2 2 3 2 2" xfId="23394"/>
    <cellStyle name="百分比 28 2 2 3 2 3" xfId="23397"/>
    <cellStyle name="百分比 28 2 2 3 3" xfId="15291"/>
    <cellStyle name="百分比 28 2 2 3 4" xfId="15294"/>
    <cellStyle name="百分比 28 2 2 4" xfId="25641"/>
    <cellStyle name="百分比 28 2 2 4 2" xfId="25642"/>
    <cellStyle name="百分比 28 2 2 4 3" xfId="25643"/>
    <cellStyle name="百分比 28 2 2 5" xfId="25644"/>
    <cellStyle name="百分比 28 2 2 6" xfId="25646"/>
    <cellStyle name="百分比 28 2 3" xfId="22864"/>
    <cellStyle name="百分比 28 2 3 2" xfId="25648"/>
    <cellStyle name="百分比 28 2 3 2 2" xfId="25649"/>
    <cellStyle name="百分比 28 2 3 2 3" xfId="25650"/>
    <cellStyle name="百分比 28 2 3 3" xfId="25652"/>
    <cellStyle name="百分比 28 2 3 4" xfId="25653"/>
    <cellStyle name="百分比 28 2 4" xfId="22868"/>
    <cellStyle name="百分比 28 2 4 2" xfId="25654"/>
    <cellStyle name="百分比 28 2 4 2 2" xfId="25656"/>
    <cellStyle name="百分比 28 2 4 2 3" xfId="25658"/>
    <cellStyle name="百分比 28 2 4 3" xfId="25659"/>
    <cellStyle name="百分比 28 2 4 4" xfId="25660"/>
    <cellStyle name="百分比 28 2 5" xfId="25662"/>
    <cellStyle name="百分比 28 2 5 2" xfId="25663"/>
    <cellStyle name="百分比 28 2 5 2 2" xfId="25664"/>
    <cellStyle name="百分比 28 2 5 2 3" xfId="25665"/>
    <cellStyle name="百分比 28 2 5 3" xfId="25666"/>
    <cellStyle name="百分比 28 2 5 4" xfId="25667"/>
    <cellStyle name="百分比 28 2 6" xfId="24536"/>
    <cellStyle name="百分比 28 2 6 2" xfId="24538"/>
    <cellStyle name="百分比 28 2 6 3" xfId="24542"/>
    <cellStyle name="百分比 28 2 7" xfId="24544"/>
    <cellStyle name="百分比 28 2 8" xfId="22687"/>
    <cellStyle name="百分比 28 3" xfId="25668"/>
    <cellStyle name="百分比 28 3 2" xfId="4240"/>
    <cellStyle name="百分比 28 3 2 2" xfId="25670"/>
    <cellStyle name="百分比 28 3 2 2 2" xfId="25671"/>
    <cellStyle name="百分比 28 3 2 2 3" xfId="8128"/>
    <cellStyle name="百分比 28 3 2 3" xfId="25672"/>
    <cellStyle name="百分比 28 3 2 4" xfId="25673"/>
    <cellStyle name="百分比 28 3 3" xfId="4243"/>
    <cellStyle name="百分比 28 3 3 2" xfId="25675"/>
    <cellStyle name="百分比 28 3 3 2 2" xfId="25676"/>
    <cellStyle name="百分比 28 3 3 2 3" xfId="7205"/>
    <cellStyle name="百分比 28 3 3 3" xfId="25678"/>
    <cellStyle name="百分比 28 3 3 4" xfId="25679"/>
    <cellStyle name="百分比 28 3 4" xfId="23532"/>
    <cellStyle name="百分比 28 3 4 2" xfId="25680"/>
    <cellStyle name="百分比 28 3 4 3" xfId="25681"/>
    <cellStyle name="百分比 28 3 5" xfId="25683"/>
    <cellStyle name="百分比 28 3 6" xfId="24558"/>
    <cellStyle name="百分比 28 4" xfId="25684"/>
    <cellStyle name="百分比 28 4 2" xfId="4273"/>
    <cellStyle name="百分比 28 4 2 2" xfId="25687"/>
    <cellStyle name="百分比 28 4 2 3" xfId="25688"/>
    <cellStyle name="百分比 28 4 3" xfId="25691"/>
    <cellStyle name="百分比 28 4 4" xfId="25693"/>
    <cellStyle name="百分比 28 5" xfId="25694"/>
    <cellStyle name="百分比 28 5 2" xfId="21108"/>
    <cellStyle name="百分比 28 5 2 2" xfId="25697"/>
    <cellStyle name="百分比 28 5 2 3" xfId="25700"/>
    <cellStyle name="百分比 28 5 3" xfId="25704"/>
    <cellStyle name="百分比 28 5 4" xfId="25706"/>
    <cellStyle name="百分比 28 6" xfId="25708"/>
    <cellStyle name="百分比 28 6 2" xfId="25712"/>
    <cellStyle name="百分比 28 6 2 2" xfId="25715"/>
    <cellStyle name="百分比 28 6 2 3" xfId="25716"/>
    <cellStyle name="百分比 28 6 3" xfId="25717"/>
    <cellStyle name="百分比 28 6 4" xfId="25723"/>
    <cellStyle name="百分比 28 7" xfId="25726"/>
    <cellStyle name="百分比 28 7 2" xfId="25728"/>
    <cellStyle name="百分比 28 7 3" xfId="25731"/>
    <cellStyle name="百分比 28 8" xfId="25734"/>
    <cellStyle name="百分比 28 9" xfId="25736"/>
    <cellStyle name="百分比 29" xfId="25738"/>
    <cellStyle name="百分比 29 2" xfId="25740"/>
    <cellStyle name="百分比 29 2 2" xfId="25742"/>
    <cellStyle name="百分比 29 2 2 2" xfId="25744"/>
    <cellStyle name="百分比 29 2 2 2 2" xfId="7876"/>
    <cellStyle name="百分比 29 2 2 2 2 2" xfId="25745"/>
    <cellStyle name="百分比 29 2 2 2 2 3" xfId="25746"/>
    <cellStyle name="百分比 29 2 2 2 3" xfId="7878"/>
    <cellStyle name="百分比 29 2 2 2 4" xfId="25747"/>
    <cellStyle name="百分比 29 2 2 3" xfId="25748"/>
    <cellStyle name="百分比 29 2 2 3 2" xfId="25750"/>
    <cellStyle name="百分比 29 2 2 3 2 2" xfId="23873"/>
    <cellStyle name="百分比 29 2 2 3 2 3" xfId="23875"/>
    <cellStyle name="百分比 29 2 2 3 3" xfId="25751"/>
    <cellStyle name="百分比 29 2 2 3 4" xfId="2859"/>
    <cellStyle name="百分比 29 2 2 4" xfId="25752"/>
    <cellStyle name="百分比 29 2 2 4 2" xfId="25754"/>
    <cellStyle name="百分比 29 2 2 4 3" xfId="25755"/>
    <cellStyle name="百分比 29 2 2 5" xfId="25756"/>
    <cellStyle name="百分比 29 2 2 6" xfId="25757"/>
    <cellStyle name="百分比 29 2 3" xfId="25759"/>
    <cellStyle name="百分比 29 2 3 2" xfId="25764"/>
    <cellStyle name="百分比 29 2 3 2 2" xfId="8415"/>
    <cellStyle name="百分比 29 2 3 2 3" xfId="25765"/>
    <cellStyle name="百分比 29 2 3 3" xfId="25767"/>
    <cellStyle name="百分比 29 2 3 4" xfId="25768"/>
    <cellStyle name="百分比 29 2 4" xfId="25770"/>
    <cellStyle name="百分比 29 2 4 2" xfId="25771"/>
    <cellStyle name="百分比 29 2 4 2 2" xfId="25773"/>
    <cellStyle name="百分比 29 2 4 2 3" xfId="25774"/>
    <cellStyle name="百分比 29 2 4 3" xfId="25775"/>
    <cellStyle name="百分比 29 2 4 4" xfId="25776"/>
    <cellStyle name="百分比 29 2 5" xfId="25778"/>
    <cellStyle name="百分比 29 2 5 2" xfId="25779"/>
    <cellStyle name="百分比 29 2 5 2 2" xfId="25781"/>
    <cellStyle name="百分比 29 2 5 2 3" xfId="1243"/>
    <cellStyle name="百分比 29 2 5 3" xfId="25782"/>
    <cellStyle name="百分比 29 2 5 4" xfId="25783"/>
    <cellStyle name="百分比 29 2 6" xfId="25784"/>
    <cellStyle name="百分比 29 2 6 2" xfId="25785"/>
    <cellStyle name="百分比 29 2 6 3" xfId="25787"/>
    <cellStyle name="百分比 29 2 7" xfId="16942"/>
    <cellStyle name="百分比 29 2 8" xfId="16944"/>
    <cellStyle name="百分比 29 3" xfId="25788"/>
    <cellStyle name="百分比 29 3 2" xfId="25791"/>
    <cellStyle name="百分比 29 3 2 2" xfId="25792"/>
    <cellStyle name="百分比 29 3 2 2 2" xfId="9508"/>
    <cellStyle name="百分比 29 3 2 2 3" xfId="9510"/>
    <cellStyle name="百分比 29 3 2 3" xfId="25793"/>
    <cellStyle name="百分比 29 3 2 4" xfId="14790"/>
    <cellStyle name="百分比 29 3 3" xfId="25795"/>
    <cellStyle name="百分比 29 3 3 2" xfId="25799"/>
    <cellStyle name="百分比 29 3 3 2 2" xfId="10083"/>
    <cellStyle name="百分比 29 3 3 2 3" xfId="25800"/>
    <cellStyle name="百分比 29 3 3 3" xfId="25802"/>
    <cellStyle name="百分比 29 3 3 4" xfId="14797"/>
    <cellStyle name="百分比 29 3 4" xfId="25805"/>
    <cellStyle name="百分比 29 3 4 2" xfId="25806"/>
    <cellStyle name="百分比 29 3 4 3" xfId="25807"/>
    <cellStyle name="百分比 29 3 5" xfId="25810"/>
    <cellStyle name="百分比 29 3 6" xfId="24596"/>
    <cellStyle name="百分比 29 4" xfId="25811"/>
    <cellStyle name="百分比 29 4 2" xfId="25813"/>
    <cellStyle name="百分比 29 4 2 2" xfId="25814"/>
    <cellStyle name="百分比 29 4 2 3" xfId="25815"/>
    <cellStyle name="百分比 29 4 3" xfId="25817"/>
    <cellStyle name="百分比 29 4 4" xfId="25819"/>
    <cellStyle name="百分比 29 5" xfId="25820"/>
    <cellStyle name="百分比 29 5 2" xfId="21120"/>
    <cellStyle name="百分比 29 5 2 2" xfId="25821"/>
    <cellStyle name="百分比 29 5 2 3" xfId="25822"/>
    <cellStyle name="百分比 29 5 3" xfId="25824"/>
    <cellStyle name="百分比 29 5 4" xfId="25826"/>
    <cellStyle name="百分比 29 6" xfId="25827"/>
    <cellStyle name="百分比 29 6 2" xfId="25828"/>
    <cellStyle name="百分比 29 6 2 2" xfId="25829"/>
    <cellStyle name="百分比 29 6 2 3" xfId="25830"/>
    <cellStyle name="百分比 29 6 3" xfId="25831"/>
    <cellStyle name="百分比 29 6 4" xfId="25833"/>
    <cellStyle name="百分比 29 7" xfId="25836"/>
    <cellStyle name="百分比 29 7 2" xfId="25838"/>
    <cellStyle name="百分比 29 7 3" xfId="25840"/>
    <cellStyle name="百分比 29 8" xfId="25843"/>
    <cellStyle name="百分比 29 9" xfId="25844"/>
    <cellStyle name="百分比 3" xfId="25845"/>
    <cellStyle name="百分比 3 2" xfId="25846"/>
    <cellStyle name="百分比 3 2 2" xfId="25847"/>
    <cellStyle name="百分比 3 2 2 2" xfId="17265"/>
    <cellStyle name="百分比 3 2 2 2 2" xfId="17267"/>
    <cellStyle name="百分比 3 2 2 2 3" xfId="17271"/>
    <cellStyle name="百分比 3 2 2 3" xfId="17274"/>
    <cellStyle name="百分比 3 2 2 4" xfId="17282"/>
    <cellStyle name="百分比 3 2 3" xfId="25849"/>
    <cellStyle name="百分比 3 2 3 2" xfId="203"/>
    <cellStyle name="百分比 3 2 3 2 2" xfId="17388"/>
    <cellStyle name="百分比 3 2 3 2 3" xfId="17394"/>
    <cellStyle name="百分比 3 2 3 3" xfId="17400"/>
    <cellStyle name="百分比 3 2 3 4" xfId="17410"/>
    <cellStyle name="百分比 3 2 4" xfId="25851"/>
    <cellStyle name="百分比 3 2 4 2" xfId="17492"/>
    <cellStyle name="百分比 3 2 4 3" xfId="17507"/>
    <cellStyle name="百分比 3 2 5" xfId="2918"/>
    <cellStyle name="百分比 3 2 6" xfId="2936"/>
    <cellStyle name="百分比 3 3" xfId="25852"/>
    <cellStyle name="百分比 3 3 2" xfId="25853"/>
    <cellStyle name="百分比 3 3 2 2" xfId="17787"/>
    <cellStyle name="百分比 3 3 2 3" xfId="17801"/>
    <cellStyle name="百分比 3 3 3" xfId="25855"/>
    <cellStyle name="百分比 3 3 4" xfId="25857"/>
    <cellStyle name="百分比 3 4" xfId="25090"/>
    <cellStyle name="百分比 3 4 2" xfId="25858"/>
    <cellStyle name="百分比 3 4 2 2" xfId="18131"/>
    <cellStyle name="百分比 3 4 2 3" xfId="18139"/>
    <cellStyle name="百分比 3 4 3" xfId="25860"/>
    <cellStyle name="百分比 3 4 4" xfId="25862"/>
    <cellStyle name="百分比 3 5" xfId="25094"/>
    <cellStyle name="百分比 3 5 2" xfId="25865"/>
    <cellStyle name="百分比 3 5 2 2" xfId="18292"/>
    <cellStyle name="百分比 3 5 2 3" xfId="18296"/>
    <cellStyle name="百分比 3 5 3" xfId="25869"/>
    <cellStyle name="百分比 3 5 4" xfId="25871"/>
    <cellStyle name="百分比 3 6" xfId="25872"/>
    <cellStyle name="百分比 3 6 2" xfId="15218"/>
    <cellStyle name="百分比 3 6 3" xfId="25875"/>
    <cellStyle name="百分比 3 7" xfId="25879"/>
    <cellStyle name="百分比 3 8" xfId="25882"/>
    <cellStyle name="百分比 30" xfId="23762"/>
    <cellStyle name="百分比 30 2" xfId="25395"/>
    <cellStyle name="百分比 30 2 2" xfId="25397"/>
    <cellStyle name="百分比 30 2 2 2" xfId="25399"/>
    <cellStyle name="百分比 30 2 2 2 2" xfId="25403"/>
    <cellStyle name="百分比 30 2 2 2 2 2" xfId="5233"/>
    <cellStyle name="百分比 30 2 2 2 2 3" xfId="5237"/>
    <cellStyle name="百分比 30 2 2 2 3" xfId="14689"/>
    <cellStyle name="百分比 30 2 2 2 4" xfId="14692"/>
    <cellStyle name="百分比 30 2 2 3" xfId="25406"/>
    <cellStyle name="百分比 30 2 2 3 2" xfId="25409"/>
    <cellStyle name="百分比 30 2 2 3 2 2" xfId="7030"/>
    <cellStyle name="百分比 30 2 2 3 2 3" xfId="7034"/>
    <cellStyle name="百分比 30 2 2 3 3" xfId="14699"/>
    <cellStyle name="百分比 30 2 2 3 4" xfId="14704"/>
    <cellStyle name="百分比 30 2 2 4" xfId="24626"/>
    <cellStyle name="百分比 30 2 2 4 2" xfId="25411"/>
    <cellStyle name="百分比 30 2 2 4 3" xfId="14710"/>
    <cellStyle name="百分比 30 2 2 5" xfId="18887"/>
    <cellStyle name="百分比 30 2 2 6" xfId="18890"/>
    <cellStyle name="百分比 30 2 3" xfId="22823"/>
    <cellStyle name="百分比 30 2 3 2" xfId="25414"/>
    <cellStyle name="百分比 30 2 3 2 2" xfId="25417"/>
    <cellStyle name="百分比 30 2 3 2 3" xfId="309"/>
    <cellStyle name="百分比 30 2 3 3" xfId="55"/>
    <cellStyle name="百分比 30 2 3 4" xfId="21671"/>
    <cellStyle name="百分比 30 2 4" xfId="22826"/>
    <cellStyle name="百分比 30 2 4 2" xfId="25419"/>
    <cellStyle name="百分比 30 2 4 2 2" xfId="25423"/>
    <cellStyle name="百分比 30 2 4 2 3" xfId="15417"/>
    <cellStyle name="百分比 30 2 4 3" xfId="21676"/>
    <cellStyle name="百分比 30 2 4 4" xfId="21681"/>
    <cellStyle name="百分比 30 2 5" xfId="25426"/>
    <cellStyle name="百分比 30 2 5 2" xfId="25428"/>
    <cellStyle name="百分比 30 2 5 2 2" xfId="25430"/>
    <cellStyle name="百分比 30 2 5 2 3" xfId="15508"/>
    <cellStyle name="百分比 30 2 5 3" xfId="21685"/>
    <cellStyle name="百分比 30 2 5 4" xfId="21688"/>
    <cellStyle name="百分比 30 2 6" xfId="23138"/>
    <cellStyle name="百分比 30 2 6 2" xfId="23141"/>
    <cellStyle name="百分比 30 2 6 3" xfId="23145"/>
    <cellStyle name="百分比 30 2 7" xfId="23149"/>
    <cellStyle name="百分比 30 2 8" xfId="22271"/>
    <cellStyle name="百分比 30 3" xfId="25432"/>
    <cellStyle name="百分比 30 3 2" xfId="3177"/>
    <cellStyle name="百分比 30 3 2 2" xfId="3180"/>
    <cellStyle name="百分比 30 3 2 2 2" xfId="2115"/>
    <cellStyle name="百分比 30 3 2 2 3" xfId="2123"/>
    <cellStyle name="百分比 30 3 2 3" xfId="3184"/>
    <cellStyle name="百分比 30 3 2 4" xfId="3189"/>
    <cellStyle name="百分比 30 3 3" xfId="3193"/>
    <cellStyle name="百分比 30 3 3 2" xfId="3198"/>
    <cellStyle name="百分比 30 3 3 2 2" xfId="3201"/>
    <cellStyle name="百分比 30 3 3 2 3" xfId="3208"/>
    <cellStyle name="百分比 30 3 3 3" xfId="3211"/>
    <cellStyle name="百分比 30 3 3 4" xfId="3214"/>
    <cellStyle name="百分比 30 3 4" xfId="3217"/>
    <cellStyle name="百分比 30 3 4 2" xfId="3221"/>
    <cellStyle name="百分比 30 3 4 3" xfId="3224"/>
    <cellStyle name="百分比 30 3 5" xfId="1984"/>
    <cellStyle name="百分比 30 3 6" xfId="2007"/>
    <cellStyle name="百分比 30 4" xfId="24953"/>
    <cellStyle name="百分比 30 4 2" xfId="3501"/>
    <cellStyle name="百分比 30 4 2 2" xfId="3504"/>
    <cellStyle name="百分比 30 4 2 3" xfId="3514"/>
    <cellStyle name="百分比 30 4 3" xfId="3521"/>
    <cellStyle name="百分比 30 4 4" xfId="3534"/>
    <cellStyle name="百分比 30 5" xfId="15827"/>
    <cellStyle name="百分比 30 5 2" xfId="3649"/>
    <cellStyle name="百分比 30 5 2 2" xfId="3652"/>
    <cellStyle name="百分比 30 5 2 3" xfId="2851"/>
    <cellStyle name="百分比 30 5 3" xfId="3668"/>
    <cellStyle name="百分比 30 5 4" xfId="3679"/>
    <cellStyle name="百分比 30 6" xfId="15832"/>
    <cellStyle name="百分比 30 6 2" xfId="3268"/>
    <cellStyle name="百分比 30 6 2 2" xfId="3272"/>
    <cellStyle name="百分比 30 6 2 3" xfId="3289"/>
    <cellStyle name="百分比 30 6 3" xfId="3303"/>
    <cellStyle name="百分比 30 6 4" xfId="3328"/>
    <cellStyle name="百分比 30 7" xfId="25434"/>
    <cellStyle name="百分比 30 7 2" xfId="3346"/>
    <cellStyle name="百分比 30 7 3" xfId="3351"/>
    <cellStyle name="百分比 30 8" xfId="25437"/>
    <cellStyle name="百分比 30 9" xfId="25439"/>
    <cellStyle name="百分比 31" xfId="25442"/>
    <cellStyle name="百分比 31 2" xfId="25444"/>
    <cellStyle name="百分比 31 2 2" xfId="25446"/>
    <cellStyle name="百分比 31 2 2 2" xfId="25448"/>
    <cellStyle name="百分比 31 2 2 2 2" xfId="25450"/>
    <cellStyle name="百分比 31 2 2 2 3" xfId="25454"/>
    <cellStyle name="百分比 31 2 2 3" xfId="25457"/>
    <cellStyle name="百分比 31 2 2 4" xfId="25461"/>
    <cellStyle name="百分比 31 2 3" xfId="22835"/>
    <cellStyle name="百分比 31 2 3 2" xfId="25470"/>
    <cellStyle name="百分比 31 2 3 2 2" xfId="25473"/>
    <cellStyle name="百分比 31 2 3 2 3" xfId="25476"/>
    <cellStyle name="百分比 31 2 3 3" xfId="25479"/>
    <cellStyle name="百分比 31 2 3 4" xfId="25483"/>
    <cellStyle name="百分比 31 2 4" xfId="22839"/>
    <cellStyle name="百分比 31 2 4 2" xfId="25487"/>
    <cellStyle name="百分比 31 2 4 3" xfId="25497"/>
    <cellStyle name="百分比 31 2 5" xfId="25505"/>
    <cellStyle name="百分比 31 2 6" xfId="23579"/>
    <cellStyle name="百分比 31 3" xfId="25521"/>
    <cellStyle name="百分比 31 3 2" xfId="3904"/>
    <cellStyle name="百分比 31 3 2 2" xfId="3907"/>
    <cellStyle name="百分比 31 3 2 3" xfId="3922"/>
    <cellStyle name="百分比 31 3 3" xfId="3931"/>
    <cellStyle name="百分比 31 3 4" xfId="3965"/>
    <cellStyle name="百分比 31 4" xfId="14969"/>
    <cellStyle name="百分比 31 4 2" xfId="4034"/>
    <cellStyle name="百分比 31 4 2 2" xfId="4037"/>
    <cellStyle name="百分比 31 4 2 3" xfId="1633"/>
    <cellStyle name="百分比 31 4 3" xfId="4043"/>
    <cellStyle name="百分比 31 4 4" xfId="4047"/>
    <cellStyle name="百分比 31 5" xfId="25523"/>
    <cellStyle name="百分比 31 5 2" xfId="4077"/>
    <cellStyle name="百分比 31 5 2 2" xfId="25525"/>
    <cellStyle name="百分比 31 5 2 3" xfId="25527"/>
    <cellStyle name="百分比 31 5 3" xfId="4083"/>
    <cellStyle name="百分比 31 5 4" xfId="25531"/>
    <cellStyle name="百分比 31 6" xfId="25533"/>
    <cellStyle name="百分比 31 6 2" xfId="25536"/>
    <cellStyle name="百分比 31 6 3" xfId="25542"/>
    <cellStyle name="百分比 31 7" xfId="25548"/>
    <cellStyle name="百分比 31 8" xfId="25559"/>
    <cellStyle name="百分比 32" xfId="25564"/>
    <cellStyle name="百分比 32 2" xfId="25566"/>
    <cellStyle name="百分比 32 2 2" xfId="25568"/>
    <cellStyle name="百分比 32 2 2 2" xfId="25570"/>
    <cellStyle name="百分比 32 2 2 3" xfId="25574"/>
    <cellStyle name="百分比 32 2 3" xfId="22848"/>
    <cellStyle name="百分比 32 2 4" xfId="22852"/>
    <cellStyle name="百分比 32 3" xfId="25599"/>
    <cellStyle name="百分比 32 3 2" xfId="4136"/>
    <cellStyle name="百分比 32 3 3" xfId="4140"/>
    <cellStyle name="百分比 32 4" xfId="25602"/>
    <cellStyle name="百分比 32 5" xfId="25612"/>
    <cellStyle name="百分比 33" xfId="25627"/>
    <cellStyle name="百分比 33 2" xfId="25629"/>
    <cellStyle name="百分比 33 2 2" xfId="25631"/>
    <cellStyle name="百分比 33 2 3" xfId="22865"/>
    <cellStyle name="百分比 33 3" xfId="25669"/>
    <cellStyle name="百分比 33 4" xfId="25685"/>
    <cellStyle name="百分比 34" xfId="25739"/>
    <cellStyle name="百分比 34 2" xfId="25741"/>
    <cellStyle name="百分比 34 2 2" xfId="25743"/>
    <cellStyle name="百分比 34 2 3" xfId="25760"/>
    <cellStyle name="百分比 34 3" xfId="25789"/>
    <cellStyle name="百分比 34 4" xfId="25812"/>
    <cellStyle name="百分比 4" xfId="25886"/>
    <cellStyle name="百分比 4 2" xfId="25887"/>
    <cellStyle name="百分比 4 2 2" xfId="25888"/>
    <cellStyle name="百分比 4 2 2 2" xfId="18634"/>
    <cellStyle name="百分比 4 2 2 2 2" xfId="18637"/>
    <cellStyle name="百分比 4 2 2 2 3" xfId="18645"/>
    <cellStyle name="百分比 4 2 2 3" xfId="18648"/>
    <cellStyle name="百分比 4 2 2 4" xfId="18658"/>
    <cellStyle name="百分比 4 2 3" xfId="12307"/>
    <cellStyle name="百分比 4 2 3 2" xfId="18775"/>
    <cellStyle name="百分比 4 2 3 2 2" xfId="18777"/>
    <cellStyle name="百分比 4 2 3 2 3" xfId="4448"/>
    <cellStyle name="百分比 4 2 3 3" xfId="18783"/>
    <cellStyle name="百分比 4 2 3 4" xfId="18800"/>
    <cellStyle name="百分比 4 2 4" xfId="12310"/>
    <cellStyle name="百分比 4 2 4 2" xfId="18863"/>
    <cellStyle name="百分比 4 2 4 3" xfId="18873"/>
    <cellStyle name="百分比 4 2 5" xfId="5765"/>
    <cellStyle name="百分比 4 2 6" xfId="5770"/>
    <cellStyle name="百分比 4 3" xfId="14018"/>
    <cellStyle name="百分比 4 3 2" xfId="14020"/>
    <cellStyle name="百分比 4 3 2 2" xfId="2456"/>
    <cellStyle name="百分比 4 3 2 3" xfId="5110"/>
    <cellStyle name="百分比 4 3 3" xfId="14023"/>
    <cellStyle name="百分比 4 3 4" xfId="25890"/>
    <cellStyle name="百分比 4 4" xfId="14025"/>
    <cellStyle name="百分比 4 4 2" xfId="25891"/>
    <cellStyle name="百分比 4 4 2 2" xfId="19496"/>
    <cellStyle name="百分比 4 4 2 3" xfId="19503"/>
    <cellStyle name="百分比 4 4 3" xfId="25892"/>
    <cellStyle name="百分比 4 4 4" xfId="25893"/>
    <cellStyle name="百分比 4 5" xfId="10598"/>
    <cellStyle name="百分比 4 5 2" xfId="10601"/>
    <cellStyle name="百分比 4 5 2 2" xfId="10603"/>
    <cellStyle name="百分比 4 5 2 3" xfId="10607"/>
    <cellStyle name="百分比 4 5 3" xfId="10610"/>
    <cellStyle name="百分比 4 5 4" xfId="10612"/>
    <cellStyle name="百分比 4 6" xfId="10616"/>
    <cellStyle name="百分比 4 6 2" xfId="10620"/>
    <cellStyle name="百分比 4 6 3" xfId="10631"/>
    <cellStyle name="百分比 4 7" xfId="10640"/>
    <cellStyle name="百分比 4 8" xfId="10662"/>
    <cellStyle name="百分比 5" xfId="17298"/>
    <cellStyle name="百分比 5 2" xfId="17300"/>
    <cellStyle name="百分比 5 2 2" xfId="24164"/>
    <cellStyle name="百分比 5 2 2 2" xfId="20002"/>
    <cellStyle name="百分比 5 2 2 2 2" xfId="20005"/>
    <cellStyle name="百分比 5 2 2 2 3" xfId="20013"/>
    <cellStyle name="百分比 5 2 2 3" xfId="13555"/>
    <cellStyle name="百分比 5 2 2 4" xfId="13558"/>
    <cellStyle name="百分比 5 2 3" xfId="24166"/>
    <cellStyle name="百分比 5 2 3 2" xfId="20196"/>
    <cellStyle name="百分比 5 2 3 2 2" xfId="19613"/>
    <cellStyle name="百分比 5 2 3 2 3" xfId="20206"/>
    <cellStyle name="百分比 5 2 3 3" xfId="20213"/>
    <cellStyle name="百分比 5 2 3 4" xfId="20234"/>
    <cellStyle name="百分比 5 2 4" xfId="25894"/>
    <cellStyle name="百分比 5 2 4 2" xfId="20337"/>
    <cellStyle name="百分比 5 2 4 3" xfId="20340"/>
    <cellStyle name="百分比 5 2 5" xfId="5778"/>
    <cellStyle name="百分比 5 2 6" xfId="5782"/>
    <cellStyle name="百分比 5 3" xfId="14030"/>
    <cellStyle name="百分比 5 3 2" xfId="14032"/>
    <cellStyle name="百分比 5 3 2 2" xfId="2644"/>
    <cellStyle name="百分比 5 3 2 3" xfId="5620"/>
    <cellStyle name="百分比 5 3 3" xfId="14035"/>
    <cellStyle name="百分比 5 3 4" xfId="25895"/>
    <cellStyle name="百分比 5 4" xfId="14037"/>
    <cellStyle name="百分比 5 4 2" xfId="25896"/>
    <cellStyle name="百分比 5 4 2 2" xfId="21282"/>
    <cellStyle name="百分比 5 4 2 3" xfId="21295"/>
    <cellStyle name="百分比 5 4 3" xfId="25897"/>
    <cellStyle name="百分比 5 4 4" xfId="25899"/>
    <cellStyle name="百分比 5 5" xfId="10704"/>
    <cellStyle name="百分比 5 5 2" xfId="10707"/>
    <cellStyle name="百分比 5 5 2 2" xfId="21437"/>
    <cellStyle name="百分比 5 5 2 3" xfId="21440"/>
    <cellStyle name="百分比 5 5 3" xfId="10709"/>
    <cellStyle name="百分比 5 5 4" xfId="25900"/>
    <cellStyle name="百分比 5 6" xfId="10711"/>
    <cellStyle name="百分比 5 6 2" xfId="11836"/>
    <cellStyle name="百分比 5 6 3" xfId="25901"/>
    <cellStyle name="百分比 5 7" xfId="10716"/>
    <cellStyle name="百分比 5 8" xfId="25904"/>
    <cellStyle name="百分比 6" xfId="17302"/>
    <cellStyle name="百分比 6 2" xfId="25907"/>
    <cellStyle name="百分比 6 2 2" xfId="25908"/>
    <cellStyle name="百分比 6 2 2 2" xfId="25909"/>
    <cellStyle name="百分比 6 2 2 2 2" xfId="25910"/>
    <cellStyle name="百分比 6 2 2 2 3" xfId="25911"/>
    <cellStyle name="百分比 6 2 2 3" xfId="25912"/>
    <cellStyle name="百分比 6 2 2 4" xfId="25913"/>
    <cellStyle name="百分比 6 2 3" xfId="25914"/>
    <cellStyle name="百分比 6 2 3 2" xfId="25915"/>
    <cellStyle name="百分比 6 2 3 2 2" xfId="10768"/>
    <cellStyle name="百分比 6 2 3 2 3" xfId="19692"/>
    <cellStyle name="百分比 6 2 3 3" xfId="24511"/>
    <cellStyle name="百分比 6 2 3 4" xfId="24513"/>
    <cellStyle name="百分比 6 2 4" xfId="25916"/>
    <cellStyle name="百分比 6 2 4 2" xfId="25917"/>
    <cellStyle name="百分比 6 2 4 3" xfId="25918"/>
    <cellStyle name="百分比 6 2 5" xfId="25919"/>
    <cellStyle name="百分比 6 2 6" xfId="25920"/>
    <cellStyle name="百分比 6 3" xfId="14040"/>
    <cellStyle name="百分比 6 3 2" xfId="25921"/>
    <cellStyle name="百分比 6 3 2 2" xfId="25922"/>
    <cellStyle name="百分比 6 3 2 3" xfId="25923"/>
    <cellStyle name="百分比 6 3 3" xfId="25924"/>
    <cellStyle name="百分比 6 3 4" xfId="25925"/>
    <cellStyle name="百分比 6 4" xfId="14042"/>
    <cellStyle name="百分比 6 4 2" xfId="25926"/>
    <cellStyle name="百分比 6 4 2 2" xfId="25927"/>
    <cellStyle name="百分比 6 4 2 3" xfId="25928"/>
    <cellStyle name="百分比 6 4 3" xfId="25929"/>
    <cellStyle name="百分比 6 4 4" xfId="25931"/>
    <cellStyle name="百分比 6 5" xfId="10722"/>
    <cellStyle name="百分比 6 5 2" xfId="10724"/>
    <cellStyle name="百分比 6 5 2 2" xfId="25932"/>
    <cellStyle name="百分比 6 5 2 3" xfId="25933"/>
    <cellStyle name="百分比 6 5 3" xfId="10726"/>
    <cellStyle name="百分比 6 5 4" xfId="17207"/>
    <cellStyle name="百分比 6 6" xfId="10729"/>
    <cellStyle name="百分比 6 6 2" xfId="11843"/>
    <cellStyle name="百分比 6 6 3" xfId="25934"/>
    <cellStyle name="百分比 6 7" xfId="10733"/>
    <cellStyle name="百分比 6 8" xfId="25937"/>
    <cellStyle name="百分比 7" xfId="17304"/>
    <cellStyle name="百分比 7 2" xfId="25940"/>
    <cellStyle name="百分比 7 2 2" xfId="25941"/>
    <cellStyle name="百分比 7 2 2 2" xfId="25942"/>
    <cellStyle name="百分比 7 2 2 2 2" xfId="25943"/>
    <cellStyle name="百分比 7 2 2 2 3" xfId="13881"/>
    <cellStyle name="百分比 7 2 2 3" xfId="19074"/>
    <cellStyle name="百分比 7 2 2 4" xfId="17418"/>
    <cellStyle name="百分比 7 2 3" xfId="25944"/>
    <cellStyle name="百分比 7 2 3 2" xfId="25945"/>
    <cellStyle name="百分比 7 2 3 2 2" xfId="11416"/>
    <cellStyle name="百分比 7 2 3 2 3" xfId="13896"/>
    <cellStyle name="百分比 7 2 3 3" xfId="19077"/>
    <cellStyle name="百分比 7 2 3 4" xfId="19082"/>
    <cellStyle name="百分比 7 2 4" xfId="25946"/>
    <cellStyle name="百分比 7 2 4 2" xfId="25947"/>
    <cellStyle name="百分比 7 2 4 3" xfId="19088"/>
    <cellStyle name="百分比 7 2 5" xfId="25948"/>
    <cellStyle name="百分比 7 2 6" xfId="25949"/>
    <cellStyle name="百分比 7 3" xfId="25950"/>
    <cellStyle name="百分比 7 3 2" xfId="25951"/>
    <cellStyle name="百分比 7 3 2 2" xfId="21665"/>
    <cellStyle name="百分比 7 3 2 3" xfId="19111"/>
    <cellStyle name="百分比 7 3 3" xfId="25952"/>
    <cellStyle name="百分比 7 3 4" xfId="25953"/>
    <cellStyle name="百分比 7 4" xfId="25955"/>
    <cellStyle name="百分比 7 4 2" xfId="25956"/>
    <cellStyle name="百分比 7 4 2 2" xfId="24168"/>
    <cellStyle name="百分比 7 4 2 3" xfId="24171"/>
    <cellStyle name="百分比 7 4 3" xfId="25957"/>
    <cellStyle name="百分比 7 4 4" xfId="25958"/>
    <cellStyle name="百分比 7 5" xfId="10739"/>
    <cellStyle name="百分比 7 5 2" xfId="10741"/>
    <cellStyle name="百分比 7 5 2 2" xfId="25959"/>
    <cellStyle name="百分比 7 5 2 3" xfId="25960"/>
    <cellStyle name="百分比 7 5 3" xfId="10743"/>
    <cellStyle name="百分比 7 5 4" xfId="25961"/>
    <cellStyle name="百分比 7 6" xfId="10745"/>
    <cellStyle name="百分比 7 6 2" xfId="11854"/>
    <cellStyle name="百分比 7 6 3" xfId="25962"/>
    <cellStyle name="百分比 7 7" xfId="10749"/>
    <cellStyle name="百分比 7 8" xfId="25964"/>
    <cellStyle name="百分比 8" xfId="13049"/>
    <cellStyle name="百分比 8 2" xfId="13051"/>
    <cellStyle name="百分比 8 2 2" xfId="13053"/>
    <cellStyle name="百分比 8 2 2 2" xfId="25968"/>
    <cellStyle name="百分比 8 2 2 2 2" xfId="25970"/>
    <cellStyle name="百分比 8 2 2 2 3" xfId="15470"/>
    <cellStyle name="百分比 8 2 2 3" xfId="19190"/>
    <cellStyle name="百分比 8 2 2 4" xfId="19195"/>
    <cellStyle name="百分比 8 2 3" xfId="13056"/>
    <cellStyle name="百分比 8 2 3 2" xfId="25972"/>
    <cellStyle name="百分比 8 2 3 2 2" xfId="25973"/>
    <cellStyle name="百分比 8 2 3 2 3" xfId="15487"/>
    <cellStyle name="百分比 8 2 3 3" xfId="19200"/>
    <cellStyle name="百分比 8 2 3 4" xfId="19204"/>
    <cellStyle name="百分比 8 2 4" xfId="25975"/>
    <cellStyle name="百分比 8 2 4 2" xfId="25977"/>
    <cellStyle name="百分比 8 2 4 3" xfId="19212"/>
    <cellStyle name="百分比 8 2 5" xfId="25978"/>
    <cellStyle name="百分比 8 2 6" xfId="25979"/>
    <cellStyle name="百分比 8 3" xfId="13058"/>
    <cellStyle name="百分比 8 3 2" xfId="25980"/>
    <cellStyle name="百分比 8 3 2 2" xfId="25982"/>
    <cellStyle name="百分比 8 3 2 3" xfId="19232"/>
    <cellStyle name="百分比 8 3 3" xfId="25983"/>
    <cellStyle name="百分比 8 3 4" xfId="25984"/>
    <cellStyle name="百分比 8 4" xfId="13060"/>
    <cellStyle name="百分比 8 4 2" xfId="25985"/>
    <cellStyle name="百分比 8 4 2 2" xfId="19810"/>
    <cellStyle name="百分比 8 4 2 3" xfId="19813"/>
    <cellStyle name="百分比 8 4 3" xfId="25986"/>
    <cellStyle name="百分比 8 4 4" xfId="25987"/>
    <cellStyle name="百分比 8 5" xfId="10753"/>
    <cellStyle name="百分比 8 5 2" xfId="10756"/>
    <cellStyle name="百分比 8 5 2 2" xfId="25989"/>
    <cellStyle name="百分比 8 5 2 3" xfId="25991"/>
    <cellStyle name="百分比 8 5 3" xfId="10758"/>
    <cellStyle name="百分比 8 5 4" xfId="25992"/>
    <cellStyle name="百分比 8 6" xfId="10760"/>
    <cellStyle name="百分比 8 6 2" xfId="11867"/>
    <cellStyle name="百分比 8 6 3" xfId="19685"/>
    <cellStyle name="百分比 8 7" xfId="10765"/>
    <cellStyle name="百分比 8 8" xfId="19689"/>
    <cellStyle name="百分比 9" xfId="13064"/>
    <cellStyle name="百分比 9 2" xfId="13067"/>
    <cellStyle name="百分比 9 2 2" xfId="15524"/>
    <cellStyle name="百分比 9 2 2 2" xfId="25994"/>
    <cellStyle name="百分比 9 2 2 2 2" xfId="25997"/>
    <cellStyle name="百分比 9 2 2 2 3" xfId="16957"/>
    <cellStyle name="百分比 9 2 2 3" xfId="19317"/>
    <cellStyle name="百分比 9 2 2 4" xfId="19320"/>
    <cellStyle name="百分比 9 2 3" xfId="12893"/>
    <cellStyle name="百分比 9 2 3 2" xfId="12896"/>
    <cellStyle name="百分比 9 2 3 2 2" xfId="25998"/>
    <cellStyle name="百分比 9 2 3 2 3" xfId="16973"/>
    <cellStyle name="百分比 9 2 3 3" xfId="12899"/>
    <cellStyle name="百分比 9 2 3 4" xfId="25999"/>
    <cellStyle name="百分比 9 2 4" xfId="12901"/>
    <cellStyle name="百分比 9 2 4 2" xfId="26001"/>
    <cellStyle name="百分比 9 2 4 3" xfId="26003"/>
    <cellStyle name="百分比 9 2 5" xfId="12903"/>
    <cellStyle name="百分比 9 2 6" xfId="26004"/>
    <cellStyle name="百分比 9 3" xfId="13072"/>
    <cellStyle name="百分比 9 3 2" xfId="9600"/>
    <cellStyle name="百分比 9 3 2 2" xfId="26006"/>
    <cellStyle name="百分比 9 3 2 3" xfId="26008"/>
    <cellStyle name="百分比 9 3 3" xfId="12908"/>
    <cellStyle name="百分比 9 3 4" xfId="12910"/>
    <cellStyle name="百分比 9 4" xfId="26010"/>
    <cellStyle name="百分比 9 4 2" xfId="26011"/>
    <cellStyle name="百分比 9 4 2 2" xfId="26014"/>
    <cellStyle name="百分比 9 4 2 3" xfId="26017"/>
    <cellStyle name="百分比 9 4 3" xfId="26018"/>
    <cellStyle name="百分比 9 4 4" xfId="26019"/>
    <cellStyle name="百分比 9 5" xfId="10771"/>
    <cellStyle name="百分比 9 5 2" xfId="26020"/>
    <cellStyle name="百分比 9 5 2 2" xfId="26022"/>
    <cellStyle name="百分比 9 5 2 3" xfId="26024"/>
    <cellStyle name="百分比 9 5 3" xfId="26025"/>
    <cellStyle name="百分比 9 5 4" xfId="26026"/>
    <cellStyle name="百分比 9 6" xfId="10773"/>
    <cellStyle name="百分比 9 6 2" xfId="26027"/>
    <cellStyle name="百分比 9 6 3" xfId="26030"/>
    <cellStyle name="百分比 9 7" xfId="19697"/>
    <cellStyle name="百分比 9 8" xfId="26032"/>
    <cellStyle name="捠壿 [0.00]_Region Orders (2)" xfId="26035"/>
    <cellStyle name="捠壿_Region Orders (2)" xfId="22349"/>
    <cellStyle name="标题 1 10" xfId="26037"/>
    <cellStyle name="标题 1 10 2" xfId="21963"/>
    <cellStyle name="标题 1 10 2 2" xfId="15323"/>
    <cellStyle name="标题 1 10 2 3" xfId="26038"/>
    <cellStyle name="标题 1 10 3" xfId="21966"/>
    <cellStyle name="标题 1 10 4" xfId="26040"/>
    <cellStyle name="标题 1 11" xfId="26044"/>
    <cellStyle name="标题 1 11 2" xfId="16877"/>
    <cellStyle name="标题 1 11 2 2" xfId="26046"/>
    <cellStyle name="标题 1 11 2 3" xfId="26047"/>
    <cellStyle name="标题 1 11 3" xfId="26049"/>
    <cellStyle name="标题 1 11 4" xfId="16409"/>
    <cellStyle name="标题 1 12" xfId="26051"/>
    <cellStyle name="标题 1 12 2" xfId="16885"/>
    <cellStyle name="标题 1 12 3" xfId="26053"/>
    <cellStyle name="标题 1 13" xfId="26055"/>
    <cellStyle name="标题 1 14" xfId="26056"/>
    <cellStyle name="标题 1 2" xfId="13487"/>
    <cellStyle name="标题 1 2 10" xfId="1610"/>
    <cellStyle name="标题 1 2 10 2" xfId="9918"/>
    <cellStyle name="标题 1 2 10 2 2" xfId="26057"/>
    <cellStyle name="标题 1 2 10 2 3" xfId="26061"/>
    <cellStyle name="标题 1 2 10 3" xfId="8344"/>
    <cellStyle name="标题 1 2 10 4" xfId="1986"/>
    <cellStyle name="标题 1 2 11" xfId="1614"/>
    <cellStyle name="标题 1 2 11 2" xfId="9926"/>
    <cellStyle name="标题 1 2 11 2 2" xfId="26063"/>
    <cellStyle name="标题 1 2 11 2 3" xfId="26067"/>
    <cellStyle name="标题 1 2 11 3" xfId="9928"/>
    <cellStyle name="标题 1 2 11 4" xfId="2018"/>
    <cellStyle name="标题 1 2 12" xfId="20594"/>
    <cellStyle name="标题 1 2 12 2" xfId="9934"/>
    <cellStyle name="标题 1 2 12 3" xfId="20599"/>
    <cellStyle name="标题 1 2 13" xfId="20602"/>
    <cellStyle name="标题 1 2 14" xfId="20608"/>
    <cellStyle name="标题 1 2 2" xfId="26068"/>
    <cellStyle name="标题 1 2 2 10" xfId="11785"/>
    <cellStyle name="标题 1 2 2 2" xfId="26070"/>
    <cellStyle name="标题 1 2 2 2 2" xfId="26071"/>
    <cellStyle name="标题 1 2 2 2 2 2" xfId="26072"/>
    <cellStyle name="标题 1 2 2 2 2 2 2" xfId="26073"/>
    <cellStyle name="标题 1 2 2 2 2 2 3" xfId="26074"/>
    <cellStyle name="标题 1 2 2 2 2 3" xfId="26075"/>
    <cellStyle name="标题 1 2 2 2 2 4" xfId="26076"/>
    <cellStyle name="标题 1 2 2 2 3" xfId="26077"/>
    <cellStyle name="标题 1 2 2 2 3 2" xfId="26078"/>
    <cellStyle name="标题 1 2 2 2 3 2 2" xfId="26079"/>
    <cellStyle name="标题 1 2 2 2 3 2 3" xfId="7701"/>
    <cellStyle name="标题 1 2 2 2 3 3" xfId="26080"/>
    <cellStyle name="标题 1 2 2 2 3 4" xfId="26081"/>
    <cellStyle name="标题 1 2 2 2 4" xfId="18700"/>
    <cellStyle name="标题 1 2 2 2 4 2" xfId="18702"/>
    <cellStyle name="标题 1 2 2 2 4 2 2" xfId="26082"/>
    <cellStyle name="标题 1 2 2 2 4 2 3" xfId="7736"/>
    <cellStyle name="标题 1 2 2 2 4 3" xfId="18704"/>
    <cellStyle name="标题 1 2 2 2 4 4" xfId="26083"/>
    <cellStyle name="标题 1 2 2 2 5" xfId="18706"/>
    <cellStyle name="标题 1 2 2 2 5 2" xfId="26084"/>
    <cellStyle name="标题 1 2 2 2 5 3" xfId="26085"/>
    <cellStyle name="标题 1 2 2 2 6" xfId="18708"/>
    <cellStyle name="标题 1 2 2 2 7" xfId="26086"/>
    <cellStyle name="标题 1 2 2 3" xfId="26087"/>
    <cellStyle name="标题 1 2 2 3 2" xfId="26088"/>
    <cellStyle name="标题 1 2 2 3 2 2" xfId="20087"/>
    <cellStyle name="标题 1 2 2 3 2 3" xfId="14080"/>
    <cellStyle name="标题 1 2 2 3 3" xfId="26089"/>
    <cellStyle name="标题 1 2 2 3 4" xfId="18710"/>
    <cellStyle name="标题 1 2 2 4" xfId="14627"/>
    <cellStyle name="标题 1 2 2 4 2" xfId="26090"/>
    <cellStyle name="标题 1 2 2 4 2 2" xfId="20134"/>
    <cellStyle name="标题 1 2 2 4 2 3" xfId="20136"/>
    <cellStyle name="标题 1 2 2 4 3" xfId="26091"/>
    <cellStyle name="标题 1 2 2 4 4" xfId="18718"/>
    <cellStyle name="标题 1 2 2 5" xfId="14629"/>
    <cellStyle name="标题 1 2 2 5 2" xfId="25184"/>
    <cellStyle name="标题 1 2 2 5 2 2" xfId="2146"/>
    <cellStyle name="标题 1 2 2 5 2 3" xfId="16050"/>
    <cellStyle name="标题 1 2 2 5 3" xfId="25210"/>
    <cellStyle name="标题 1 2 2 5 4" xfId="3426"/>
    <cellStyle name="标题 1 2 2 6" xfId="26092"/>
    <cellStyle name="标题 1 2 2 6 2" xfId="25320"/>
    <cellStyle name="标题 1 2 2 6 2 2" xfId="16611"/>
    <cellStyle name="标题 1 2 2 6 2 3" xfId="16625"/>
    <cellStyle name="标题 1 2 2 6 3" xfId="25322"/>
    <cellStyle name="标题 1 2 2 6 4" xfId="25324"/>
    <cellStyle name="标题 1 2 2 7" xfId="26093"/>
    <cellStyle name="标题 1 2 2 7 2" xfId="25328"/>
    <cellStyle name="标题 1 2 2 7 2 2" xfId="16863"/>
    <cellStyle name="标题 1 2 2 7 2 3" xfId="16865"/>
    <cellStyle name="标题 1 2 2 7 3" xfId="25330"/>
    <cellStyle name="标题 1 2 2 7 4" xfId="26094"/>
    <cellStyle name="标题 1 2 2 8" xfId="26095"/>
    <cellStyle name="标题 1 2 2 8 2" xfId="25337"/>
    <cellStyle name="标题 1 2 2 8 3" xfId="25339"/>
    <cellStyle name="标题 1 2 2 9" xfId="26097"/>
    <cellStyle name="标题 1 2 3" xfId="1101"/>
    <cellStyle name="标题 1 2 3 10" xfId="14765"/>
    <cellStyle name="标题 1 2 3 2" xfId="26098"/>
    <cellStyle name="标题 1 2 3 2 2" xfId="26099"/>
    <cellStyle name="标题 1 2 3 2 2 2" xfId="26100"/>
    <cellStyle name="标题 1 2 3 2 2 2 2" xfId="26101"/>
    <cellStyle name="标题 1 2 3 2 2 2 3" xfId="26102"/>
    <cellStyle name="标题 1 2 3 2 2 3" xfId="26103"/>
    <cellStyle name="标题 1 2 3 2 2 4" xfId="26104"/>
    <cellStyle name="标题 1 2 3 2 3" xfId="26105"/>
    <cellStyle name="标题 1 2 3 2 3 2" xfId="26106"/>
    <cellStyle name="标题 1 2 3 2 3 2 2" xfId="26107"/>
    <cellStyle name="标题 1 2 3 2 3 2 3" xfId="8287"/>
    <cellStyle name="标题 1 2 3 2 3 3" xfId="26108"/>
    <cellStyle name="标题 1 2 3 2 3 4" xfId="26109"/>
    <cellStyle name="标题 1 2 3 2 4" xfId="18738"/>
    <cellStyle name="标题 1 2 3 2 4 2" xfId="18740"/>
    <cellStyle name="标题 1 2 3 2 4 3" xfId="18742"/>
    <cellStyle name="标题 1 2 3 2 5" xfId="18744"/>
    <cellStyle name="标题 1 2 3 2 6" xfId="18746"/>
    <cellStyle name="标题 1 2 3 3" xfId="26110"/>
    <cellStyle name="标题 1 2 3 3 2" xfId="26111"/>
    <cellStyle name="标题 1 2 3 3 2 2" xfId="20267"/>
    <cellStyle name="标题 1 2 3 3 2 3" xfId="20269"/>
    <cellStyle name="标题 1 2 3 3 3" xfId="26112"/>
    <cellStyle name="标题 1 2 3 3 4" xfId="18751"/>
    <cellStyle name="标题 1 2 3 4" xfId="26113"/>
    <cellStyle name="标题 1 2 3 4 2" xfId="14736"/>
    <cellStyle name="标题 1 2 3 4 2 2" xfId="14738"/>
    <cellStyle name="标题 1 2 3 4 2 3" xfId="14743"/>
    <cellStyle name="标题 1 2 3 4 3" xfId="14746"/>
    <cellStyle name="标题 1 2 3 4 4" xfId="14753"/>
    <cellStyle name="标题 1 2 3 5" xfId="26115"/>
    <cellStyle name="标题 1 2 3 5 2" xfId="25848"/>
    <cellStyle name="标题 1 2 3 5 2 2" xfId="202"/>
    <cellStyle name="标题 1 2 3 5 2 3" xfId="17399"/>
    <cellStyle name="标题 1 2 3 5 3" xfId="25850"/>
    <cellStyle name="标题 1 2 3 5 4" xfId="2917"/>
    <cellStyle name="标题 1 2 3 6" xfId="23740"/>
    <cellStyle name="标题 1 2 3 6 2" xfId="25854"/>
    <cellStyle name="标题 1 2 3 6 2 2" xfId="17906"/>
    <cellStyle name="标题 1 2 3 6 2 3" xfId="17918"/>
    <cellStyle name="标题 1 2 3 6 3" xfId="25856"/>
    <cellStyle name="标题 1 2 3 6 4" xfId="26116"/>
    <cellStyle name="标题 1 2 3 7" xfId="23742"/>
    <cellStyle name="标题 1 2 3 7 2" xfId="25859"/>
    <cellStyle name="标题 1 2 3 7 2 2" xfId="18201"/>
    <cellStyle name="标题 1 2 3 7 2 3" xfId="18204"/>
    <cellStyle name="标题 1 2 3 7 3" xfId="25861"/>
    <cellStyle name="标题 1 2 3 7 4" xfId="26117"/>
    <cellStyle name="标题 1 2 3 8" xfId="26118"/>
    <cellStyle name="标题 1 2 3 8 2" xfId="25868"/>
    <cellStyle name="标题 1 2 3 8 3" xfId="25870"/>
    <cellStyle name="标题 1 2 3 9" xfId="26119"/>
    <cellStyle name="标题 1 2 4" xfId="1244"/>
    <cellStyle name="标题 1 2 4 2" xfId="12266"/>
    <cellStyle name="标题 1 2 4 2 2" xfId="12269"/>
    <cellStyle name="标题 1 2 4 2 2 2" xfId="12271"/>
    <cellStyle name="标题 1 2 4 2 2 2 2" xfId="25803"/>
    <cellStyle name="标题 1 2 4 2 2 2 3" xfId="25808"/>
    <cellStyle name="标题 1 2 4 2 2 3" xfId="12273"/>
    <cellStyle name="标题 1 2 4 2 2 4" xfId="26120"/>
    <cellStyle name="标题 1 2 4 2 3" xfId="12275"/>
    <cellStyle name="标题 1 2 4 2 3 2" xfId="26121"/>
    <cellStyle name="标题 1 2 4 2 3 3" xfId="26122"/>
    <cellStyle name="标题 1 2 4 2 4" xfId="12277"/>
    <cellStyle name="标题 1 2 4 2 5" xfId="26123"/>
    <cellStyle name="标题 1 2 4 3" xfId="12279"/>
    <cellStyle name="标题 1 2 4 3 2" xfId="12281"/>
    <cellStyle name="标题 1 2 4 3 2 2" xfId="12283"/>
    <cellStyle name="标题 1 2 4 3 2 3" xfId="12285"/>
    <cellStyle name="标题 1 2 4 3 3" xfId="12287"/>
    <cellStyle name="标题 1 2 4 3 4" xfId="12289"/>
    <cellStyle name="标题 1 2 4 4" xfId="12291"/>
    <cellStyle name="标题 1 2 4 4 2" xfId="12293"/>
    <cellStyle name="标题 1 2 4 4 2 2" xfId="12295"/>
    <cellStyle name="标题 1 2 4 4 2 3" xfId="12297"/>
    <cellStyle name="标题 1 2 4 4 3" xfId="12300"/>
    <cellStyle name="标题 1 2 4 4 4" xfId="12302"/>
    <cellStyle name="标题 1 2 4 5" xfId="12304"/>
    <cellStyle name="标题 1 2 4 5 2" xfId="12306"/>
    <cellStyle name="标题 1 2 4 5 2 2" xfId="18774"/>
    <cellStyle name="标题 1 2 4 5 2 3" xfId="18782"/>
    <cellStyle name="标题 1 2 4 5 3" xfId="12309"/>
    <cellStyle name="标题 1 2 4 5 4" xfId="5764"/>
    <cellStyle name="标题 1 2 4 6" xfId="12313"/>
    <cellStyle name="标题 1 2 4 6 2" xfId="14022"/>
    <cellStyle name="标题 1 2 4 6 3" xfId="25889"/>
    <cellStyle name="标题 1 2 4 7" xfId="12316"/>
    <cellStyle name="标题 1 2 4 8" xfId="26124"/>
    <cellStyle name="标题 1 2 5" xfId="26125"/>
    <cellStyle name="标题 1 2 5 2" xfId="24947"/>
    <cellStyle name="标题 1 2 5 2 2" xfId="26127"/>
    <cellStyle name="标题 1 2 5 2 2 2" xfId="26129"/>
    <cellStyle name="标题 1 2 5 2 2 3" xfId="26131"/>
    <cellStyle name="标题 1 2 5 2 3" xfId="26133"/>
    <cellStyle name="标题 1 2 5 2 4" xfId="26134"/>
    <cellStyle name="标题 1 2 5 3" xfId="26135"/>
    <cellStyle name="标题 1 2 5 3 2" xfId="24146"/>
    <cellStyle name="标题 1 2 5 3 2 2" xfId="26137"/>
    <cellStyle name="标题 1 2 5 3 2 3" xfId="26139"/>
    <cellStyle name="标题 1 2 5 3 3" xfId="26140"/>
    <cellStyle name="标题 1 2 5 3 4" xfId="26141"/>
    <cellStyle name="标题 1 2 5 4" xfId="26142"/>
    <cellStyle name="标题 1 2 5 4 2" xfId="24156"/>
    <cellStyle name="标题 1 2 5 4 3" xfId="26143"/>
    <cellStyle name="标题 1 2 5 5" xfId="26144"/>
    <cellStyle name="标题 1 2 5 6" xfId="26145"/>
    <cellStyle name="标题 1 2 6" xfId="26146"/>
    <cellStyle name="标题 1 2 6 2" xfId="15731"/>
    <cellStyle name="标题 1 2 6 2 2" xfId="26147"/>
    <cellStyle name="标题 1 2 6 2 2 2" xfId="26148"/>
    <cellStyle name="标题 1 2 6 2 2 3" xfId="26150"/>
    <cellStyle name="标题 1 2 6 2 3" xfId="26151"/>
    <cellStyle name="标题 1 2 6 2 4" xfId="4478"/>
    <cellStyle name="标题 1 2 6 3" xfId="26152"/>
    <cellStyle name="标题 1 2 6 3 2" xfId="26153"/>
    <cellStyle name="标题 1 2 6 3 3" xfId="26154"/>
    <cellStyle name="标题 1 2 6 4" xfId="26155"/>
    <cellStyle name="标题 1 2 6 5" xfId="26156"/>
    <cellStyle name="标题 1 2 7" xfId="26159"/>
    <cellStyle name="标题 1 2 7 2" xfId="26161"/>
    <cellStyle name="标题 1 2 7 2 2" xfId="26162"/>
    <cellStyle name="标题 1 2 7 2 3" xfId="26163"/>
    <cellStyle name="标题 1 2 7 3" xfId="26165"/>
    <cellStyle name="标题 1 2 7 4" xfId="26166"/>
    <cellStyle name="标题 1 2 8" xfId="26168"/>
    <cellStyle name="标题 1 2 8 2" xfId="26170"/>
    <cellStyle name="标题 1 2 8 2 2" xfId="26171"/>
    <cellStyle name="标题 1 2 8 2 3" xfId="26172"/>
    <cellStyle name="标题 1 2 8 3" xfId="26174"/>
    <cellStyle name="标题 1 2 8 4" xfId="26175"/>
    <cellStyle name="标题 1 2 9" xfId="26176"/>
    <cellStyle name="标题 1 2 9 2" xfId="12865"/>
    <cellStyle name="标题 1 2 9 2 2" xfId="12869"/>
    <cellStyle name="标题 1 2 9 2 3" xfId="9355"/>
    <cellStyle name="标题 1 2 9 3" xfId="12876"/>
    <cellStyle name="标题 1 2 9 4" xfId="12882"/>
    <cellStyle name="标题 1 2_11" xfId="26177"/>
    <cellStyle name="标题 1 3" xfId="8979"/>
    <cellStyle name="标题 1 3 10" xfId="18252"/>
    <cellStyle name="标题 1 3 10 2" xfId="26178"/>
    <cellStyle name="标题 1 3 10 3" xfId="26180"/>
    <cellStyle name="标题 1 3 11" xfId="26181"/>
    <cellStyle name="标题 1 3 12" xfId="26182"/>
    <cellStyle name="标题 1 3 2" xfId="8981"/>
    <cellStyle name="标题 1 3 2 2" xfId="8984"/>
    <cellStyle name="标题 1 3 2 2 2" xfId="8986"/>
    <cellStyle name="标题 1 3 2 2 2 2" xfId="26183"/>
    <cellStyle name="标题 1 3 2 2 2 2 2" xfId="26184"/>
    <cellStyle name="标题 1 3 2 2 2 2 3" xfId="26185"/>
    <cellStyle name="标题 1 3 2 2 2 3" xfId="26169"/>
    <cellStyle name="标题 1 3 2 2 2 4" xfId="26173"/>
    <cellStyle name="标题 1 3 2 2 3" xfId="8989"/>
    <cellStyle name="标题 1 3 2 2 3 2" xfId="12858"/>
    <cellStyle name="标题 1 3 2 2 3 2 2" xfId="12860"/>
    <cellStyle name="标题 1 3 2 2 3 2 3" xfId="9344"/>
    <cellStyle name="标题 1 3 2 2 3 3" xfId="12864"/>
    <cellStyle name="标题 1 3 2 2 3 4" xfId="12875"/>
    <cellStyle name="标题 1 3 2 2 4" xfId="18833"/>
    <cellStyle name="标题 1 3 2 2 4 2" xfId="26186"/>
    <cellStyle name="标题 1 3 2 2 4 3" xfId="26187"/>
    <cellStyle name="标题 1 3 2 2 5" xfId="1141"/>
    <cellStyle name="标题 1 3 2 2 6" xfId="1146"/>
    <cellStyle name="标题 1 3 2 3" xfId="8991"/>
    <cellStyle name="标题 1 3 2 3 2" xfId="15747"/>
    <cellStyle name="标题 1 3 2 3 2 2" xfId="20759"/>
    <cellStyle name="标题 1 3 2 3 2 3" xfId="20762"/>
    <cellStyle name="标题 1 3 2 3 3" xfId="26188"/>
    <cellStyle name="标题 1 3 2 3 4" xfId="26189"/>
    <cellStyle name="标题 1 3 2 4" xfId="8993"/>
    <cellStyle name="标题 1 3 2 4 2" xfId="23662"/>
    <cellStyle name="标题 1 3 2 4 2 2" xfId="20832"/>
    <cellStyle name="标题 1 3 2 4 2 3" xfId="20837"/>
    <cellStyle name="标题 1 3 2 4 3" xfId="23671"/>
    <cellStyle name="标题 1 3 2 4 4" xfId="23675"/>
    <cellStyle name="标题 1 3 2 5" xfId="14639"/>
    <cellStyle name="标题 1 3 2 5 2" xfId="26191"/>
    <cellStyle name="标题 1 3 2 5 2 2" xfId="26192"/>
    <cellStyle name="标题 1 3 2 5 2 3" xfId="26193"/>
    <cellStyle name="标题 1 3 2 5 3" xfId="26194"/>
    <cellStyle name="标题 1 3 2 5 4" xfId="3688"/>
    <cellStyle name="标题 1 3 2 6" xfId="26195"/>
    <cellStyle name="标题 1 3 2 6 2" xfId="26196"/>
    <cellStyle name="标题 1 3 2 6 3" xfId="26197"/>
    <cellStyle name="标题 1 3 2 7" xfId="26198"/>
    <cellStyle name="标题 1 3 2 8" xfId="26199"/>
    <cellStyle name="标题 1 3 3" xfId="8996"/>
    <cellStyle name="标题 1 3 3 2" xfId="8998"/>
    <cellStyle name="标题 1 3 3 2 2" xfId="26200"/>
    <cellStyle name="标题 1 3 3 2 2 2" xfId="26201"/>
    <cellStyle name="标题 1 3 3 2 2 2 2" xfId="26202"/>
    <cellStyle name="标题 1 3 3 2 2 2 3" xfId="26203"/>
    <cellStyle name="标题 1 3 3 2 2 3" xfId="26205"/>
    <cellStyle name="标题 1 3 3 2 2 4" xfId="26207"/>
    <cellStyle name="标题 1 3 3 2 3" xfId="26209"/>
    <cellStyle name="标题 1 3 3 2 3 2" xfId="20489"/>
    <cellStyle name="标题 1 3 3 2 3 2 2" xfId="20491"/>
    <cellStyle name="标题 1 3 3 2 3 2 3" xfId="9953"/>
    <cellStyle name="标题 1 3 3 2 3 3" xfId="20497"/>
    <cellStyle name="标题 1 3 3 2 3 4" xfId="20504"/>
    <cellStyle name="标题 1 3 3 2 4" xfId="26210"/>
    <cellStyle name="标题 1 3 3 2 4 2" xfId="26211"/>
    <cellStyle name="标题 1 3 3 2 4 3" xfId="26212"/>
    <cellStyle name="标题 1 3 3 2 5" xfId="26213"/>
    <cellStyle name="标题 1 3 3 2 6" xfId="26214"/>
    <cellStyle name="标题 1 3 3 3" xfId="9000"/>
    <cellStyle name="标题 1 3 3 3 2" xfId="26215"/>
    <cellStyle name="标题 1 3 3 3 2 2" xfId="20978"/>
    <cellStyle name="标题 1 3 3 3 2 3" xfId="20981"/>
    <cellStyle name="标题 1 3 3 3 3" xfId="26217"/>
    <cellStyle name="标题 1 3 3 3 4" xfId="26218"/>
    <cellStyle name="标题 1 3 3 4" xfId="26219"/>
    <cellStyle name="标题 1 3 3 4 2" xfId="26220"/>
    <cellStyle name="标题 1 3 3 4 2 2" xfId="26221"/>
    <cellStyle name="标题 1 3 3 4 2 3" xfId="26223"/>
    <cellStyle name="标题 1 3 3 4 3" xfId="26225"/>
    <cellStyle name="标题 1 3 3 4 4" xfId="26226"/>
    <cellStyle name="标题 1 3 3 5" xfId="26228"/>
    <cellStyle name="标题 1 3 3 5 2" xfId="26230"/>
    <cellStyle name="标题 1 3 3 5 2 2" xfId="26231"/>
    <cellStyle name="标题 1 3 3 5 2 3" xfId="26232"/>
    <cellStyle name="标题 1 3 3 5 3" xfId="26234"/>
    <cellStyle name="标题 1 3 3 5 4" xfId="5789"/>
    <cellStyle name="标题 1 3 3 6" xfId="23748"/>
    <cellStyle name="标题 1 3 3 6 2" xfId="15736"/>
    <cellStyle name="标题 1 3 3 6 3" xfId="15750"/>
    <cellStyle name="标题 1 3 3 7" xfId="23750"/>
    <cellStyle name="标题 1 3 3 8" xfId="26235"/>
    <cellStyle name="标题 1 3 4" xfId="9002"/>
    <cellStyle name="标题 1 3 4 2" xfId="26236"/>
    <cellStyle name="标题 1 3 4 2 2" xfId="25550"/>
    <cellStyle name="标题 1 3 4 2 2 2" xfId="25551"/>
    <cellStyle name="标题 1 3 4 2 2 2 2" xfId="26237"/>
    <cellStyle name="标题 1 3 4 2 2 2 3" xfId="26238"/>
    <cellStyle name="标题 1 3 4 2 2 3" xfId="25554"/>
    <cellStyle name="标题 1 3 4 2 2 4" xfId="26240"/>
    <cellStyle name="标题 1 3 4 2 3" xfId="25557"/>
    <cellStyle name="标题 1 3 4 2 3 2" xfId="26242"/>
    <cellStyle name="标题 1 3 4 2 3 3" xfId="26245"/>
    <cellStyle name="标题 1 3 4 2 4" xfId="25560"/>
    <cellStyle name="标题 1 3 4 2 5" xfId="26246"/>
    <cellStyle name="标题 1 3 4 3" xfId="26247"/>
    <cellStyle name="标题 1 3 4 3 2" xfId="25620"/>
    <cellStyle name="标题 1 3 4 3 2 2" xfId="26248"/>
    <cellStyle name="标题 1 3 4 3 2 3" xfId="26250"/>
    <cellStyle name="标题 1 3 4 3 3" xfId="25623"/>
    <cellStyle name="标题 1 3 4 3 4" xfId="26251"/>
    <cellStyle name="标题 1 3 4 4" xfId="11607"/>
    <cellStyle name="标题 1 3 4 4 2" xfId="25725"/>
    <cellStyle name="标题 1 3 4 4 2 2" xfId="25727"/>
    <cellStyle name="标题 1 3 4 4 2 3" xfId="25730"/>
    <cellStyle name="标题 1 3 4 4 3" xfId="25733"/>
    <cellStyle name="标题 1 3 4 4 4" xfId="25735"/>
    <cellStyle name="标题 1 3 4 5" xfId="11609"/>
    <cellStyle name="标题 1 3 4 5 2" xfId="25835"/>
    <cellStyle name="标题 1 3 4 5 3" xfId="25842"/>
    <cellStyle name="标题 1 3 4 6" xfId="26253"/>
    <cellStyle name="标题 1 3 4 7" xfId="26255"/>
    <cellStyle name="标题 1 3 5" xfId="9004"/>
    <cellStyle name="标题 1 3 5 2" xfId="26256"/>
    <cellStyle name="标题 1 3 5 2 2" xfId="26257"/>
    <cellStyle name="标题 1 3 5 2 2 2" xfId="4049"/>
    <cellStyle name="标题 1 3 5 2 2 3" xfId="4086"/>
    <cellStyle name="标题 1 3 5 2 3" xfId="26259"/>
    <cellStyle name="标题 1 3 5 2 4" xfId="26260"/>
    <cellStyle name="标题 1 3 5 3" xfId="26261"/>
    <cellStyle name="标题 1 3 5 3 2" xfId="26262"/>
    <cellStyle name="标题 1 3 5 3 3" xfId="26264"/>
    <cellStyle name="标题 1 3 5 4" xfId="26265"/>
    <cellStyle name="标题 1 3 5 5" xfId="26266"/>
    <cellStyle name="标题 1 3 6" xfId="26267"/>
    <cellStyle name="标题 1 3 6 2" xfId="15743"/>
    <cellStyle name="标题 1 3 6 2 2" xfId="20717"/>
    <cellStyle name="标题 1 3 6 2 3" xfId="20725"/>
    <cellStyle name="标题 1 3 6 3" xfId="20729"/>
    <cellStyle name="标题 1 3 6 4" xfId="20734"/>
    <cellStyle name="标题 1 3 7" xfId="26269"/>
    <cellStyle name="标题 1 3 7 2" xfId="20746"/>
    <cellStyle name="标题 1 3 7 2 2" xfId="26271"/>
    <cellStyle name="标题 1 3 7 2 3" xfId="26273"/>
    <cellStyle name="标题 1 3 7 3" xfId="26274"/>
    <cellStyle name="标题 1 3 7 4" xfId="26275"/>
    <cellStyle name="标题 1 3 8" xfId="26277"/>
    <cellStyle name="标题 1 3 8 2" xfId="20761"/>
    <cellStyle name="标题 1 3 8 2 2" xfId="26278"/>
    <cellStyle name="标题 1 3 8 2 3" xfId="26279"/>
    <cellStyle name="标题 1 3 8 3" xfId="26280"/>
    <cellStyle name="标题 1 3 8 4" xfId="26281"/>
    <cellStyle name="标题 1 3 9" xfId="26282"/>
    <cellStyle name="标题 1 3 9 2" xfId="20767"/>
    <cellStyle name="标题 1 3 9 2 2" xfId="26283"/>
    <cellStyle name="标题 1 3 9 2 3" xfId="26284"/>
    <cellStyle name="标题 1 3 9 3" xfId="26285"/>
    <cellStyle name="标题 1 3 9 4" xfId="26286"/>
    <cellStyle name="标题 1 3_11" xfId="20312"/>
    <cellStyle name="标题 1 4" xfId="9006"/>
    <cellStyle name="标题 1 4 10" xfId="26288"/>
    <cellStyle name="标题 1 4 2" xfId="9010"/>
    <cellStyle name="标题 1 4 2 2" xfId="9014"/>
    <cellStyle name="标题 1 4 2 2 2" xfId="15950"/>
    <cellStyle name="标题 1 4 2 2 2 2" xfId="26289"/>
    <cellStyle name="标题 1 4 2 2 2 3" xfId="26290"/>
    <cellStyle name="标题 1 4 2 2 3" xfId="26292"/>
    <cellStyle name="标题 1 4 2 2 4" xfId="26293"/>
    <cellStyle name="标题 1 4 2 3" xfId="9017"/>
    <cellStyle name="标题 1 4 2 3 2" xfId="15960"/>
    <cellStyle name="标题 1 4 2 3 2 2" xfId="26295"/>
    <cellStyle name="标题 1 4 2 3 2 3" xfId="26297"/>
    <cellStyle name="标题 1 4 2 3 3" xfId="26298"/>
    <cellStyle name="标题 1 4 2 3 4" xfId="26299"/>
    <cellStyle name="标题 1 4 2 4" xfId="26300"/>
    <cellStyle name="标题 1 4 2 4 2" xfId="23463"/>
    <cellStyle name="标题 1 4 2 4 3" xfId="26301"/>
    <cellStyle name="标题 1 4 2 5" xfId="26302"/>
    <cellStyle name="标题 1 4 2 6" xfId="26303"/>
    <cellStyle name="标题 1 4 3" xfId="9021"/>
    <cellStyle name="标题 1 4 3 2" xfId="26305"/>
    <cellStyle name="标题 1 4 3 2 2" xfId="16014"/>
    <cellStyle name="标题 1 4 3 2 3" xfId="26308"/>
    <cellStyle name="标题 1 4 3 3" xfId="26309"/>
    <cellStyle name="标题 1 4 3 4" xfId="26310"/>
    <cellStyle name="标题 1 4 4" xfId="9026"/>
    <cellStyle name="标题 1 4 4 2" xfId="26312"/>
    <cellStyle name="标题 1 4 4 2 2" xfId="26314"/>
    <cellStyle name="标题 1 4 4 2 3" xfId="26317"/>
    <cellStyle name="标题 1 4 4 3" xfId="26318"/>
    <cellStyle name="标题 1 4 4 4" xfId="26319"/>
    <cellStyle name="标题 1 4 5" xfId="10097"/>
    <cellStyle name="标题 1 4 5 2" xfId="26321"/>
    <cellStyle name="标题 1 4 5 2 2" xfId="26324"/>
    <cellStyle name="标题 1 4 5 2 3" xfId="26327"/>
    <cellStyle name="标题 1 4 5 3" xfId="26328"/>
    <cellStyle name="标题 1 4 5 4" xfId="26329"/>
    <cellStyle name="标题 1 4 6" xfId="10101"/>
    <cellStyle name="标题 1 4 6 2" xfId="20805"/>
    <cellStyle name="标题 1 4 6 2 2" xfId="26332"/>
    <cellStyle name="标题 1 4 6 2 3" xfId="26334"/>
    <cellStyle name="标题 1 4 6 3" xfId="20806"/>
    <cellStyle name="标题 1 4 6 4" xfId="26335"/>
    <cellStyle name="标题 1 4 7" xfId="26337"/>
    <cellStyle name="标题 1 4 7 2" xfId="20821"/>
    <cellStyle name="标题 1 4 7 2 2" xfId="26339"/>
    <cellStyle name="标题 1 4 7 2 3" xfId="26340"/>
    <cellStyle name="标题 1 4 7 3" xfId="26341"/>
    <cellStyle name="标题 1 4 7 4" xfId="26343"/>
    <cellStyle name="标题 1 4 8" xfId="26345"/>
    <cellStyle name="标题 1 4 8 2" xfId="20835"/>
    <cellStyle name="标题 1 4 8 3" xfId="23668"/>
    <cellStyle name="标题 1 4 9" xfId="26346"/>
    <cellStyle name="标题 1 5" xfId="9029"/>
    <cellStyle name="标题 1 5 2" xfId="9031"/>
    <cellStyle name="标题 1 5 2 2" xfId="9033"/>
    <cellStyle name="标题 1 5 2 2 2" xfId="10064"/>
    <cellStyle name="标题 1 5 2 2 3" xfId="10085"/>
    <cellStyle name="标题 1 5 2 3" xfId="1011"/>
    <cellStyle name="标题 1 5 2 4" xfId="1035"/>
    <cellStyle name="标题 1 5 3" xfId="9036"/>
    <cellStyle name="标题 1 5 3 2" xfId="26347"/>
    <cellStyle name="标题 1 5 3 2 2" xfId="11757"/>
    <cellStyle name="标题 1 5 3 2 3" xfId="11781"/>
    <cellStyle name="标题 1 5 3 3" xfId="52"/>
    <cellStyle name="标题 1 5 3 4" xfId="1099"/>
    <cellStyle name="标题 1 5 4" xfId="9038"/>
    <cellStyle name="标题 1 5 4 2" xfId="26348"/>
    <cellStyle name="标题 1 5 4 2 2" xfId="26349"/>
    <cellStyle name="标题 1 5 4 2 3" xfId="26350"/>
    <cellStyle name="标题 1 5 4 3" xfId="1107"/>
    <cellStyle name="标题 1 5 4 4" xfId="1116"/>
    <cellStyle name="标题 1 5 5" xfId="26351"/>
    <cellStyle name="标题 1 5 5 2" xfId="26352"/>
    <cellStyle name="标题 1 5 5 2 2" xfId="26353"/>
    <cellStyle name="标题 1 5 5 2 3" xfId="26354"/>
    <cellStyle name="标题 1 5 5 3" xfId="113"/>
    <cellStyle name="标题 1 5 5 4" xfId="209"/>
    <cellStyle name="标题 1 5 6" xfId="26355"/>
    <cellStyle name="标题 1 5 6 2" xfId="20858"/>
    <cellStyle name="标题 1 5 6 3" xfId="449"/>
    <cellStyle name="标题 1 5 7" xfId="26356"/>
    <cellStyle name="标题 1 5 8" xfId="26357"/>
    <cellStyle name="标题 1 6" xfId="9040"/>
    <cellStyle name="标题 1 6 2" xfId="9043"/>
    <cellStyle name="标题 1 6 2 2" xfId="24233"/>
    <cellStyle name="标题 1 6 2 2 2" xfId="26358"/>
    <cellStyle name="标题 1 6 2 2 3" xfId="26359"/>
    <cellStyle name="标题 1 6 2 3" xfId="509"/>
    <cellStyle name="标题 1 6 2 4" xfId="626"/>
    <cellStyle name="标题 1 6 3" xfId="9045"/>
    <cellStyle name="标题 1 6 3 2" xfId="24238"/>
    <cellStyle name="标题 1 6 3 3" xfId="1202"/>
    <cellStyle name="标题 1 6 4" xfId="26360"/>
    <cellStyle name="标题 1 6 5" xfId="26361"/>
    <cellStyle name="标题 1 7" xfId="9048"/>
    <cellStyle name="标题 1 7 2" xfId="26362"/>
    <cellStyle name="标题 1 7 2 2" xfId="18892"/>
    <cellStyle name="标题 1 7 2 3" xfId="1247"/>
    <cellStyle name="标题 1 7 3" xfId="18354"/>
    <cellStyle name="标题 1 7 4" xfId="18356"/>
    <cellStyle name="标题 1 8" xfId="9052"/>
    <cellStyle name="标题 1 8 2" xfId="26363"/>
    <cellStyle name="标题 1 8 2 2" xfId="19364"/>
    <cellStyle name="标题 1 8 2 3" xfId="1446"/>
    <cellStyle name="标题 1 8 3" xfId="26364"/>
    <cellStyle name="标题 1 8 4" xfId="26365"/>
    <cellStyle name="标题 1 9" xfId="26366"/>
    <cellStyle name="标题 1 9 2" xfId="26369"/>
    <cellStyle name="标题 1 9 2 2" xfId="24316"/>
    <cellStyle name="标题 1 9 2 3" xfId="26371"/>
    <cellStyle name="标题 1 9 3" xfId="26374"/>
    <cellStyle name="标题 1 9 4" xfId="26377"/>
    <cellStyle name="标题 10" xfId="26378"/>
    <cellStyle name="标题 10 2" xfId="21467"/>
    <cellStyle name="标题 10 2 2" xfId="26379"/>
    <cellStyle name="标题 10 2 2 2" xfId="26381"/>
    <cellStyle name="标题 10 2 2 3" xfId="12110"/>
    <cellStyle name="标题 10 2 3" xfId="26382"/>
    <cellStyle name="标题 10 2 4" xfId="26383"/>
    <cellStyle name="标题 10 3" xfId="26384"/>
    <cellStyle name="标题 10 3 2" xfId="26385"/>
    <cellStyle name="标题 10 3 2 2" xfId="26386"/>
    <cellStyle name="标题 10 3 2 3" xfId="12174"/>
    <cellStyle name="标题 10 3 3" xfId="26387"/>
    <cellStyle name="标题 10 3 4" xfId="26388"/>
    <cellStyle name="标题 10 4" xfId="26389"/>
    <cellStyle name="标题 10 4 2" xfId="12802"/>
    <cellStyle name="标题 10 4 3" xfId="26391"/>
    <cellStyle name="标题 10 5" xfId="26392"/>
    <cellStyle name="标题 10 6" xfId="26393"/>
    <cellStyle name="标题 11" xfId="26394"/>
    <cellStyle name="标题 11 2" xfId="21475"/>
    <cellStyle name="标题 11 2 2" xfId="26395"/>
    <cellStyle name="标题 11 2 2 2" xfId="26396"/>
    <cellStyle name="标题 11 2 2 3" xfId="26397"/>
    <cellStyle name="标题 11 2 3" xfId="13663"/>
    <cellStyle name="标题 11 2 4" xfId="10504"/>
    <cellStyle name="标题 11 3" xfId="26398"/>
    <cellStyle name="标题 11 3 2" xfId="6098"/>
    <cellStyle name="标题 11 3 2 2" xfId="22040"/>
    <cellStyle name="标题 11 3 2 3" xfId="26399"/>
    <cellStyle name="标题 11 3 3" xfId="26400"/>
    <cellStyle name="标题 11 3 4" xfId="10514"/>
    <cellStyle name="标题 11 4" xfId="26401"/>
    <cellStyle name="标题 11 4 2" xfId="26402"/>
    <cellStyle name="标题 11 4 3" xfId="26403"/>
    <cellStyle name="标题 11 5" xfId="26404"/>
    <cellStyle name="标题 11 6" xfId="26406"/>
    <cellStyle name="标题 12" xfId="15313"/>
    <cellStyle name="标题 12 2" xfId="15315"/>
    <cellStyle name="标题 12 2 2" xfId="4229"/>
    <cellStyle name="标题 12 2 2 2" xfId="15319"/>
    <cellStyle name="标题 12 2 2 3" xfId="15322"/>
    <cellStyle name="标题 12 2 3" xfId="13670"/>
    <cellStyle name="标题 12 2 4" xfId="13673"/>
    <cellStyle name="标题 12 3" xfId="15325"/>
    <cellStyle name="标题 12 3 2" xfId="15328"/>
    <cellStyle name="标题 12 3 2 2" xfId="2956"/>
    <cellStyle name="标题 12 3 2 3" xfId="26045"/>
    <cellStyle name="标题 12 3 3" xfId="15330"/>
    <cellStyle name="标题 12 3 4" xfId="22090"/>
    <cellStyle name="标题 12 4" xfId="15334"/>
    <cellStyle name="标题 12 4 2" xfId="26408"/>
    <cellStyle name="标题 12 4 3" xfId="22957"/>
    <cellStyle name="标题 12 5" xfId="15337"/>
    <cellStyle name="标题 12 6" xfId="15852"/>
    <cellStyle name="标题 13" xfId="15341"/>
    <cellStyle name="标题 13 2" xfId="15345"/>
    <cellStyle name="标题 13 2 2" xfId="15347"/>
    <cellStyle name="标题 13 2 2 2" xfId="12959"/>
    <cellStyle name="标题 13 2 2 3" xfId="26409"/>
    <cellStyle name="标题 13 2 3" xfId="2923"/>
    <cellStyle name="标题 13 2 4" xfId="2933"/>
    <cellStyle name="标题 13 3" xfId="15350"/>
    <cellStyle name="标题 13 3 2" xfId="26410"/>
    <cellStyle name="标题 13 3 2 2" xfId="11345"/>
    <cellStyle name="标题 13 3 2 3" xfId="26411"/>
    <cellStyle name="标题 13 3 3" xfId="2942"/>
    <cellStyle name="标题 13 3 4" xfId="2946"/>
    <cellStyle name="标题 13 4" xfId="15353"/>
    <cellStyle name="标题 13 4 2" xfId="6338"/>
    <cellStyle name="标题 13 4 3" xfId="6353"/>
    <cellStyle name="标题 13 5" xfId="26412"/>
    <cellStyle name="标题 13 6" xfId="25134"/>
    <cellStyle name="标题 14" xfId="15355"/>
    <cellStyle name="标题 14 2" xfId="15357"/>
    <cellStyle name="标题 14 2 2" xfId="15359"/>
    <cellStyle name="标题 14 2 2 2" xfId="26414"/>
    <cellStyle name="标题 14 2 2 3" xfId="26415"/>
    <cellStyle name="标题 14 2 3" xfId="15363"/>
    <cellStyle name="标题 14 2 4" xfId="26416"/>
    <cellStyle name="标题 14 3" xfId="15365"/>
    <cellStyle name="标题 14 3 2" xfId="26417"/>
    <cellStyle name="标题 14 3 3" xfId="22101"/>
    <cellStyle name="标题 14 4" xfId="15368"/>
    <cellStyle name="标题 14 5" xfId="26418"/>
    <cellStyle name="标题 15" xfId="15370"/>
    <cellStyle name="标题 15 2" xfId="8136"/>
    <cellStyle name="标题 15 2 2" xfId="8140"/>
    <cellStyle name="标题 15 2 3" xfId="8147"/>
    <cellStyle name="标题 15 3" xfId="8152"/>
    <cellStyle name="标题 15 4" xfId="8162"/>
    <cellStyle name="标题 16" xfId="15373"/>
    <cellStyle name="标题 16 2" xfId="7212"/>
    <cellStyle name="标题 16 2 2" xfId="7215"/>
    <cellStyle name="标题 16 2 3" xfId="7220"/>
    <cellStyle name="标题 16 3" xfId="7223"/>
    <cellStyle name="标题 16 4" xfId="7226"/>
    <cellStyle name="标题 17" xfId="15376"/>
    <cellStyle name="标题 17 2" xfId="8171"/>
    <cellStyle name="标题 17 2 2" xfId="26419"/>
    <cellStyle name="标题 17 2 3" xfId="26423"/>
    <cellStyle name="标题 17 3" xfId="26425"/>
    <cellStyle name="标题 17 4" xfId="26427"/>
    <cellStyle name="标题 18" xfId="26430"/>
    <cellStyle name="标题 18 2" xfId="8176"/>
    <cellStyle name="标题 18 2 2" xfId="26432"/>
    <cellStyle name="标题 18 2 3" xfId="26436"/>
    <cellStyle name="标题 18 3" xfId="26438"/>
    <cellStyle name="标题 18 4" xfId="26440"/>
    <cellStyle name="标题 19" xfId="26442"/>
    <cellStyle name="标题 19 2" xfId="8182"/>
    <cellStyle name="标题 19 2 2" xfId="16291"/>
    <cellStyle name="标题 19 2 3" xfId="26445"/>
    <cellStyle name="标题 19 3" xfId="26447"/>
    <cellStyle name="标题 19 4" xfId="16179"/>
    <cellStyle name="标题 2 10" xfId="26449"/>
    <cellStyle name="标题 2 10 2" xfId="14623"/>
    <cellStyle name="标题 2 10 2 2" xfId="14625"/>
    <cellStyle name="标题 2 10 2 3" xfId="14631"/>
    <cellStyle name="标题 2 10 3" xfId="14634"/>
    <cellStyle name="标题 2 10 4" xfId="3306"/>
    <cellStyle name="标题 2 11" xfId="26452"/>
    <cellStyle name="标题 2 11 2" xfId="14664"/>
    <cellStyle name="标题 2 11 2 2" xfId="14665"/>
    <cellStyle name="标题 2 11 2 3" xfId="14672"/>
    <cellStyle name="标题 2 11 3" xfId="14676"/>
    <cellStyle name="标题 2 11 4" xfId="14681"/>
    <cellStyle name="标题 2 12" xfId="26455"/>
    <cellStyle name="标题 2 12 2" xfId="14693"/>
    <cellStyle name="标题 2 12 3" xfId="2070"/>
    <cellStyle name="标题 2 13" xfId="25228"/>
    <cellStyle name="标题 2 14" xfId="25230"/>
    <cellStyle name="标题 2 2" xfId="23995"/>
    <cellStyle name="标题 2 2 10" xfId="14276"/>
    <cellStyle name="标题 2 2 10 2" xfId="14278"/>
    <cellStyle name="标题 2 2 10 2 2" xfId="14281"/>
    <cellStyle name="标题 2 2 10 2 3" xfId="14283"/>
    <cellStyle name="标题 2 2 10 3" xfId="14285"/>
    <cellStyle name="标题 2 2 10 4" xfId="14287"/>
    <cellStyle name="标题 2 2 11" xfId="14289"/>
    <cellStyle name="标题 2 2 11 2" xfId="14291"/>
    <cellStyle name="标题 2 2 11 2 2" xfId="26456"/>
    <cellStyle name="标题 2 2 11 2 3" xfId="26457"/>
    <cellStyle name="标题 2 2 11 3" xfId="14293"/>
    <cellStyle name="标题 2 2 11 4" xfId="26458"/>
    <cellStyle name="标题 2 2 12" xfId="14295"/>
    <cellStyle name="标题 2 2 12 2" xfId="26459"/>
    <cellStyle name="标题 2 2 12 3" xfId="26287"/>
    <cellStyle name="标题 2 2 13" xfId="14298"/>
    <cellStyle name="标题 2 2 14" xfId="26460"/>
    <cellStyle name="标题 2 2 2" xfId="26461"/>
    <cellStyle name="标题 2 2 2 10" xfId="26462"/>
    <cellStyle name="标题 2 2 2 2" xfId="26464"/>
    <cellStyle name="标题 2 2 2 2 2" xfId="23692"/>
    <cellStyle name="标题 2 2 2 2 2 2" xfId="26467"/>
    <cellStyle name="标题 2 2 2 2 2 2 2" xfId="19004"/>
    <cellStyle name="标题 2 2 2 2 2 2 3" xfId="19008"/>
    <cellStyle name="标题 2 2 2 2 2 3" xfId="26468"/>
    <cellStyle name="标题 2 2 2 2 2 4" xfId="26469"/>
    <cellStyle name="标题 2 2 2 2 3" xfId="25967"/>
    <cellStyle name="标题 2 2 2 2 3 2" xfId="25969"/>
    <cellStyle name="标题 2 2 2 2 3 2 2" xfId="26470"/>
    <cellStyle name="标题 2 2 2 2 3 2 3" xfId="26471"/>
    <cellStyle name="标题 2 2 2 2 3 3" xfId="15469"/>
    <cellStyle name="标题 2 2 2 2 3 4" xfId="15474"/>
    <cellStyle name="标题 2 2 2 2 4" xfId="19189"/>
    <cellStyle name="标题 2 2 2 2 4 2" xfId="19192"/>
    <cellStyle name="标题 2 2 2 2 4 2 2" xfId="26472"/>
    <cellStyle name="标题 2 2 2 2 4 2 3" xfId="11319"/>
    <cellStyle name="标题 2 2 2 2 4 3" xfId="15479"/>
    <cellStyle name="标题 2 2 2 2 4 4" xfId="15482"/>
    <cellStyle name="标题 2 2 2 2 5" xfId="19194"/>
    <cellStyle name="标题 2 2 2 2 5 2" xfId="26473"/>
    <cellStyle name="标题 2 2 2 2 5 3" xfId="26474"/>
    <cellStyle name="标题 2 2 2 2 6" xfId="19197"/>
    <cellStyle name="标题 2 2 2 2 7" xfId="26475"/>
    <cellStyle name="标题 2 2 2 3" xfId="26476"/>
    <cellStyle name="标题 2 2 2 3 2" xfId="23698"/>
    <cellStyle name="标题 2 2 2 3 2 2" xfId="10693"/>
    <cellStyle name="标题 2 2 2 3 2 3" xfId="26477"/>
    <cellStyle name="标题 2 2 2 3 3" xfId="25971"/>
    <cellStyle name="标题 2 2 2 3 4" xfId="19199"/>
    <cellStyle name="标题 2 2 2 4" xfId="14667"/>
    <cellStyle name="标题 2 2 2 4 2" xfId="26478"/>
    <cellStyle name="标题 2 2 2 4 2 2" xfId="26481"/>
    <cellStyle name="标题 2 2 2 4 2 3" xfId="26482"/>
    <cellStyle name="标题 2 2 2 4 3" xfId="25976"/>
    <cellStyle name="标题 2 2 2 4 4" xfId="19211"/>
    <cellStyle name="标题 2 2 2 5" xfId="14669"/>
    <cellStyle name="标题 2 2 2 5 2" xfId="26483"/>
    <cellStyle name="标题 2 2 2 5 2 2" xfId="3266"/>
    <cellStyle name="标题 2 2 2 5 2 3" xfId="9665"/>
    <cellStyle name="标题 2 2 2 5 3" xfId="26485"/>
    <cellStyle name="标题 2 2 2 5 4" xfId="1763"/>
    <cellStyle name="标题 2 2 2 6" xfId="4009"/>
    <cellStyle name="标题 2 2 2 6 2" xfId="4733"/>
    <cellStyle name="标题 2 2 2 6 2 2" xfId="7120"/>
    <cellStyle name="标题 2 2 2 6 2 3" xfId="7123"/>
    <cellStyle name="标题 2 2 2 6 3" xfId="7127"/>
    <cellStyle name="标题 2 2 2 6 4" xfId="1935"/>
    <cellStyle name="标题 2 2 2 7" xfId="7130"/>
    <cellStyle name="标题 2 2 2 7 2" xfId="7133"/>
    <cellStyle name="标题 2 2 2 7 2 2" xfId="9977"/>
    <cellStyle name="标题 2 2 2 7 2 3" xfId="9985"/>
    <cellStyle name="标题 2 2 2 7 3" xfId="7138"/>
    <cellStyle name="标题 2 2 2 7 4" xfId="2028"/>
    <cellStyle name="标题 2 2 2 8" xfId="7142"/>
    <cellStyle name="标题 2 2 2 8 2" xfId="12566"/>
    <cellStyle name="标题 2 2 2 8 3" xfId="12570"/>
    <cellStyle name="标题 2 2 2 9" xfId="7146"/>
    <cellStyle name="标题 2 2 3" xfId="26486"/>
    <cellStyle name="标题 2 2 3 10" xfId="26487"/>
    <cellStyle name="标题 2 2 3 2" xfId="26488"/>
    <cellStyle name="标题 2 2 3 2 2" xfId="26489"/>
    <cellStyle name="标题 2 2 3 2 2 2" xfId="26491"/>
    <cellStyle name="标题 2 2 3 2 2 2 2" xfId="26493"/>
    <cellStyle name="标题 2 2 3 2 2 2 3" xfId="26495"/>
    <cellStyle name="标题 2 2 3 2 2 3" xfId="26497"/>
    <cellStyle name="标题 2 2 3 2 2 4" xfId="26499"/>
    <cellStyle name="标题 2 2 3 2 3" xfId="25981"/>
    <cellStyle name="标题 2 2 3 2 3 2" xfId="26501"/>
    <cellStyle name="标题 2 2 3 2 3 2 2" xfId="6388"/>
    <cellStyle name="标题 2 2 3 2 3 2 3" xfId="6391"/>
    <cellStyle name="标题 2 2 3 2 3 3" xfId="12454"/>
    <cellStyle name="标题 2 2 3 2 3 4" xfId="12457"/>
    <cellStyle name="标题 2 2 3 2 4" xfId="19231"/>
    <cellStyle name="标题 2 2 3 2 4 2" xfId="3956"/>
    <cellStyle name="标题 2 2 3 2 4 3" xfId="15537"/>
    <cellStyle name="标题 2 2 3 2 5" xfId="7921"/>
    <cellStyle name="标题 2 2 3 2 6" xfId="7925"/>
    <cellStyle name="标题 2 2 3 3" xfId="26502"/>
    <cellStyle name="标题 2 2 3 3 2" xfId="26503"/>
    <cellStyle name="标题 2 2 3 3 2 2" xfId="26504"/>
    <cellStyle name="标题 2 2 3 3 2 3" xfId="26505"/>
    <cellStyle name="标题 2 2 3 3 3" xfId="26506"/>
    <cellStyle name="标题 2 2 3 3 4" xfId="26507"/>
    <cellStyle name="标题 2 2 3 4" xfId="26508"/>
    <cellStyle name="标题 2 2 3 4 2" xfId="26509"/>
    <cellStyle name="标题 2 2 3 4 2 2" xfId="26511"/>
    <cellStyle name="标题 2 2 3 4 2 3" xfId="26512"/>
    <cellStyle name="标题 2 2 3 4 3" xfId="26513"/>
    <cellStyle name="标题 2 2 3 4 4" xfId="26514"/>
    <cellStyle name="标题 2 2 3 5" xfId="26515"/>
    <cellStyle name="标题 2 2 3 5 2" xfId="26516"/>
    <cellStyle name="标题 2 2 3 5 2 2" xfId="3415"/>
    <cellStyle name="标题 2 2 3 5 2 3" xfId="10152"/>
    <cellStyle name="标题 2 2 3 5 3" xfId="26517"/>
    <cellStyle name="标题 2 2 3 5 4" xfId="2131"/>
    <cellStyle name="标题 2 2 3 6" xfId="23788"/>
    <cellStyle name="标题 2 2 3 6 2" xfId="12596"/>
    <cellStyle name="标题 2 2 3 6 2 2" xfId="10208"/>
    <cellStyle name="标题 2 2 3 6 2 3" xfId="26518"/>
    <cellStyle name="标题 2 2 3 6 3" xfId="12598"/>
    <cellStyle name="标题 2 2 3 6 4" xfId="2292"/>
    <cellStyle name="标题 2 2 3 7" xfId="21872"/>
    <cellStyle name="标题 2 2 3 7 2" xfId="12604"/>
    <cellStyle name="标题 2 2 3 7 2 2" xfId="26519"/>
    <cellStyle name="标题 2 2 3 7 2 3" xfId="26520"/>
    <cellStyle name="标题 2 2 3 7 3" xfId="12608"/>
    <cellStyle name="标题 2 2 3 7 4" xfId="2379"/>
    <cellStyle name="标题 2 2 3 8" xfId="21875"/>
    <cellStyle name="标题 2 2 3 8 2" xfId="12613"/>
    <cellStyle name="标题 2 2 3 8 3" xfId="26521"/>
    <cellStyle name="标题 2 2 3 9" xfId="21877"/>
    <cellStyle name="标题 2 2 4" xfId="26522"/>
    <cellStyle name="标题 2 2 4 2" xfId="19800"/>
    <cellStyle name="标题 2 2 4 2 2" xfId="19803"/>
    <cellStyle name="标题 2 2 4 2 2 2" xfId="19805"/>
    <cellStyle name="标题 2 2 4 2 2 2 2" xfId="26523"/>
    <cellStyle name="标题 2 2 4 2 2 2 3" xfId="26525"/>
    <cellStyle name="标题 2 2 4 2 2 3" xfId="19807"/>
    <cellStyle name="标题 2 2 4 2 2 4" xfId="26526"/>
    <cellStyle name="标题 2 2 4 2 3" xfId="19809"/>
    <cellStyle name="标题 2 2 4 2 3 2" xfId="26527"/>
    <cellStyle name="标题 2 2 4 2 3 3" xfId="12634"/>
    <cellStyle name="标题 2 2 4 2 4" xfId="19812"/>
    <cellStyle name="标题 2 2 4 2 5" xfId="26528"/>
    <cellStyle name="标题 2 2 4 3" xfId="19815"/>
    <cellStyle name="标题 2 2 4 3 2" xfId="19817"/>
    <cellStyle name="标题 2 2 4 3 2 2" xfId="19819"/>
    <cellStyle name="标题 2 2 4 3 2 3" xfId="19821"/>
    <cellStyle name="标题 2 2 4 3 3" xfId="19823"/>
    <cellStyle name="标题 2 2 4 3 4" xfId="19825"/>
    <cellStyle name="标题 2 2 4 4" xfId="19828"/>
    <cellStyle name="标题 2 2 4 4 2" xfId="19831"/>
    <cellStyle name="标题 2 2 4 4 2 2" xfId="19833"/>
    <cellStyle name="标题 2 2 4 4 2 3" xfId="19835"/>
    <cellStyle name="标题 2 2 4 4 3" xfId="19838"/>
    <cellStyle name="标题 2 2 4 4 4" xfId="19840"/>
    <cellStyle name="标题 2 2 4 5" xfId="19842"/>
    <cellStyle name="标题 2 2 4 5 2" xfId="19844"/>
    <cellStyle name="标题 2 2 4 5 2 2" xfId="26529"/>
    <cellStyle name="标题 2 2 4 5 2 3" xfId="26530"/>
    <cellStyle name="标题 2 2 4 5 3" xfId="19846"/>
    <cellStyle name="标题 2 2 4 5 4" xfId="2494"/>
    <cellStyle name="标题 2 2 4 6" xfId="19849"/>
    <cellStyle name="标题 2 2 4 6 2" xfId="12623"/>
    <cellStyle name="标题 2 2 4 6 3" xfId="9686"/>
    <cellStyle name="标题 2 2 4 7" xfId="19852"/>
    <cellStyle name="标题 2 2 4 8" xfId="21881"/>
    <cellStyle name="标题 2 2 5" xfId="26531"/>
    <cellStyle name="标题 2 2 5 2" xfId="26532"/>
    <cellStyle name="标题 2 2 5 2 2" xfId="26533"/>
    <cellStyle name="标题 2 2 5 2 2 2" xfId="26534"/>
    <cellStyle name="标题 2 2 5 2 2 3" xfId="26535"/>
    <cellStyle name="标题 2 2 5 2 3" xfId="25988"/>
    <cellStyle name="标题 2 2 5 2 4" xfId="25990"/>
    <cellStyle name="标题 2 2 5 3" xfId="26536"/>
    <cellStyle name="标题 2 2 5 3 2" xfId="26537"/>
    <cellStyle name="标题 2 2 5 3 2 2" xfId="26538"/>
    <cellStyle name="标题 2 2 5 3 2 3" xfId="26539"/>
    <cellStyle name="标题 2 2 5 3 3" xfId="26540"/>
    <cellStyle name="标题 2 2 5 3 4" xfId="26541"/>
    <cellStyle name="标题 2 2 5 4" xfId="26543"/>
    <cellStyle name="标题 2 2 5 4 2" xfId="26544"/>
    <cellStyle name="标题 2 2 5 4 3" xfId="26545"/>
    <cellStyle name="标题 2 2 5 5" xfId="26547"/>
    <cellStyle name="标题 2 2 5 6" xfId="26548"/>
    <cellStyle name="标题 2 2 6" xfId="26549"/>
    <cellStyle name="标题 2 2 6 2" xfId="26550"/>
    <cellStyle name="标题 2 2 6 2 2" xfId="26551"/>
    <cellStyle name="标题 2 2 6 2 2 2" xfId="26552"/>
    <cellStyle name="标题 2 2 6 2 2 3" xfId="26554"/>
    <cellStyle name="标题 2 2 6 2 3" xfId="26557"/>
    <cellStyle name="标题 2 2 6 2 4" xfId="26558"/>
    <cellStyle name="标题 2 2 6 3" xfId="26559"/>
    <cellStyle name="标题 2 2 6 3 2" xfId="26560"/>
    <cellStyle name="标题 2 2 6 3 3" xfId="26563"/>
    <cellStyle name="标题 2 2 6 4" xfId="26564"/>
    <cellStyle name="标题 2 2 6 5" xfId="26565"/>
    <cellStyle name="标题 2 2 7" xfId="26568"/>
    <cellStyle name="标题 2 2 7 2" xfId="26572"/>
    <cellStyle name="标题 2 2 7 2 2" xfId="26574"/>
    <cellStyle name="标题 2 2 7 2 3" xfId="26577"/>
    <cellStyle name="标题 2 2 7 3" xfId="26581"/>
    <cellStyle name="标题 2 2 7 4" xfId="26583"/>
    <cellStyle name="标题 2 2 8" xfId="26584"/>
    <cellStyle name="标题 2 2 8 2" xfId="26204"/>
    <cellStyle name="标题 2 2 8 2 2" xfId="12488"/>
    <cellStyle name="标题 2 2 8 2 3" xfId="26586"/>
    <cellStyle name="标题 2 2 8 3" xfId="26206"/>
    <cellStyle name="标题 2 2 8 4" xfId="26587"/>
    <cellStyle name="标题 2 2 9" xfId="26588"/>
    <cellStyle name="标题 2 2 9 2" xfId="20496"/>
    <cellStyle name="标题 2 2 9 2 2" xfId="20499"/>
    <cellStyle name="标题 2 2 9 2 3" xfId="9966"/>
    <cellStyle name="标题 2 2 9 3" xfId="20503"/>
    <cellStyle name="标题 2 2 9 4" xfId="9181"/>
    <cellStyle name="标题 2 2_11" xfId="24005"/>
    <cellStyle name="标题 2 3" xfId="9057"/>
    <cellStyle name="标题 2 3 10" xfId="6219"/>
    <cellStyle name="标题 2 3 10 2" xfId="1797"/>
    <cellStyle name="标题 2 3 10 3" xfId="1827"/>
    <cellStyle name="标题 2 3 11" xfId="6222"/>
    <cellStyle name="标题 2 3 12" xfId="26589"/>
    <cellStyle name="标题 2 3 2" xfId="9060"/>
    <cellStyle name="标题 2 3 2 2" xfId="9063"/>
    <cellStyle name="标题 2 3 2 2 2" xfId="16339"/>
    <cellStyle name="标题 2 3 2 2 2 2" xfId="26590"/>
    <cellStyle name="标题 2 3 2 2 2 2 2" xfId="26591"/>
    <cellStyle name="标题 2 3 2 2 2 2 3" xfId="26592"/>
    <cellStyle name="标题 2 3 2 2 2 3" xfId="26593"/>
    <cellStyle name="标题 2 3 2 2 2 4" xfId="2479"/>
    <cellStyle name="标题 2 3 2 2 3" xfId="25993"/>
    <cellStyle name="标题 2 3 2 2 3 2" xfId="25996"/>
    <cellStyle name="标题 2 3 2 2 3 2 2" xfId="26595"/>
    <cellStyle name="标题 2 3 2 2 3 2 3" xfId="26596"/>
    <cellStyle name="标题 2 3 2 2 3 3" xfId="16956"/>
    <cellStyle name="标题 2 3 2 2 3 4" xfId="16961"/>
    <cellStyle name="标题 2 3 2 2 4" xfId="19316"/>
    <cellStyle name="标题 2 3 2 2 4 2" xfId="26597"/>
    <cellStyle name="标题 2 3 2 2 4 3" xfId="16967"/>
    <cellStyle name="标题 2 3 2 2 5" xfId="19319"/>
    <cellStyle name="标题 2 3 2 2 6" xfId="26598"/>
    <cellStyle name="标题 2 3 2 3" xfId="9065"/>
    <cellStyle name="标题 2 3 2 3 2" xfId="16343"/>
    <cellStyle name="标题 2 3 2 3 2 2" xfId="26599"/>
    <cellStyle name="标题 2 3 2 3 2 3" xfId="26600"/>
    <cellStyle name="标题 2 3 2 3 3" xfId="12895"/>
    <cellStyle name="标题 2 3 2 3 4" xfId="12898"/>
    <cellStyle name="标题 2 3 2 4" xfId="26601"/>
    <cellStyle name="标题 2 3 2 4 2" xfId="26602"/>
    <cellStyle name="标题 2 3 2 4 2 2" xfId="26603"/>
    <cellStyle name="标题 2 3 2 4 2 3" xfId="26604"/>
    <cellStyle name="标题 2 3 2 4 3" xfId="26000"/>
    <cellStyle name="标题 2 3 2 4 4" xfId="26002"/>
    <cellStyle name="标题 2 3 2 5" xfId="18135"/>
    <cellStyle name="标题 2 3 2 5 2" xfId="26605"/>
    <cellStyle name="标题 2 3 2 5 2 2" xfId="11399"/>
    <cellStyle name="标题 2 3 2 5 2 3" xfId="11408"/>
    <cellStyle name="标题 2 3 2 5 3" xfId="26607"/>
    <cellStyle name="标题 2 3 2 5 4" xfId="2966"/>
    <cellStyle name="标题 2 3 2 6" xfId="8794"/>
    <cellStyle name="标题 2 3 2 6 2" xfId="8797"/>
    <cellStyle name="标题 2 3 2 6 3" xfId="8804"/>
    <cellStyle name="标题 2 3 2 7" xfId="8807"/>
    <cellStyle name="标题 2 3 2 8" xfId="8816"/>
    <cellStyle name="标题 2 3 3" xfId="9067"/>
    <cellStyle name="标题 2 3 3 2" xfId="26608"/>
    <cellStyle name="标题 2 3 3 2 2" xfId="26609"/>
    <cellStyle name="标题 2 3 3 2 2 2" xfId="26610"/>
    <cellStyle name="标题 2 3 3 2 2 2 2" xfId="12329"/>
    <cellStyle name="标题 2 3 3 2 2 2 3" xfId="18386"/>
    <cellStyle name="标题 2 3 3 2 2 3" xfId="26611"/>
    <cellStyle name="标题 2 3 3 2 2 4" xfId="23170"/>
    <cellStyle name="标题 2 3 3 2 3" xfId="26005"/>
    <cellStyle name="标题 2 3 3 2 3 2" xfId="26612"/>
    <cellStyle name="标题 2 3 3 2 3 2 2" xfId="7564"/>
    <cellStyle name="标题 2 3 3 2 3 2 3" xfId="7567"/>
    <cellStyle name="标题 2 3 3 2 3 3" xfId="13153"/>
    <cellStyle name="标题 2 3 3 2 3 4" xfId="13156"/>
    <cellStyle name="标题 2 3 3 2 4" xfId="26007"/>
    <cellStyle name="标题 2 3 3 2 4 2" xfId="26613"/>
    <cellStyle name="标题 2 3 3 2 4 3" xfId="17024"/>
    <cellStyle name="标题 2 3 3 2 5" xfId="26614"/>
    <cellStyle name="标题 2 3 3 2 6" xfId="26615"/>
    <cellStyle name="标题 2 3 3 3" xfId="26616"/>
    <cellStyle name="标题 2 3 3 3 2" xfId="26617"/>
    <cellStyle name="标题 2 3 3 3 2 2" xfId="26618"/>
    <cellStyle name="标题 2 3 3 3 2 3" xfId="26619"/>
    <cellStyle name="标题 2 3 3 3 3" xfId="26620"/>
    <cellStyle name="标题 2 3 3 3 4" xfId="26621"/>
    <cellStyle name="标题 2 3 3 4" xfId="26622"/>
    <cellStyle name="标题 2 3 3 4 2" xfId="26623"/>
    <cellStyle name="标题 2 3 3 4 2 2" xfId="26624"/>
    <cellStyle name="标题 2 3 3 4 2 3" xfId="26625"/>
    <cellStyle name="标题 2 3 3 4 3" xfId="26626"/>
    <cellStyle name="标题 2 3 3 4 4" xfId="26627"/>
    <cellStyle name="标题 2 3 3 5" xfId="26628"/>
    <cellStyle name="标题 2 3 3 5 2" xfId="26629"/>
    <cellStyle name="标题 2 3 3 5 2 2" xfId="11827"/>
    <cellStyle name="标题 2 3 3 5 2 3" xfId="11832"/>
    <cellStyle name="标题 2 3 3 5 3" xfId="26630"/>
    <cellStyle name="标题 2 3 3 5 4" xfId="3241"/>
    <cellStyle name="标题 2 3 3 6" xfId="23792"/>
    <cellStyle name="标题 2 3 3 6 2" xfId="12694"/>
    <cellStyle name="标题 2 3 3 6 3" xfId="17196"/>
    <cellStyle name="标题 2 3 3 7" xfId="21904"/>
    <cellStyle name="标题 2 3 3 8" xfId="21907"/>
    <cellStyle name="标题 2 3 4" xfId="9069"/>
    <cellStyle name="标题 2 3 4 2" xfId="26631"/>
    <cellStyle name="标题 2 3 4 2 2" xfId="26634"/>
    <cellStyle name="标题 2 3 4 2 2 2" xfId="26636"/>
    <cellStyle name="标题 2 3 4 2 2 2 2" xfId="12375"/>
    <cellStyle name="标题 2 3 4 2 2 2 3" xfId="26637"/>
    <cellStyle name="标题 2 3 4 2 2 3" xfId="26639"/>
    <cellStyle name="标题 2 3 4 2 2 4" xfId="23638"/>
    <cellStyle name="标题 2 3 4 2 3" xfId="26013"/>
    <cellStyle name="标题 2 3 4 2 3 2" xfId="26640"/>
    <cellStyle name="标题 2 3 4 2 3 3" xfId="13432"/>
    <cellStyle name="标题 2 3 4 2 4" xfId="26016"/>
    <cellStyle name="标题 2 3 4 2 5" xfId="26641"/>
    <cellStyle name="标题 2 3 4 3" xfId="26642"/>
    <cellStyle name="标题 2 3 4 3 2" xfId="380"/>
    <cellStyle name="标题 2 3 4 3 2 2" xfId="1211"/>
    <cellStyle name="标题 2 3 4 3 2 3" xfId="1215"/>
    <cellStyle name="标题 2 3 4 3 3" xfId="392"/>
    <cellStyle name="标题 2 3 4 3 4" xfId="1517"/>
    <cellStyle name="标题 2 3 4 4" xfId="26644"/>
    <cellStyle name="标题 2 3 4 4 2" xfId="26646"/>
    <cellStyle name="标题 2 3 4 4 2 2" xfId="26647"/>
    <cellStyle name="标题 2 3 4 4 2 3" xfId="26648"/>
    <cellStyle name="标题 2 3 4 4 3" xfId="26650"/>
    <cellStyle name="标题 2 3 4 4 4" xfId="26651"/>
    <cellStyle name="标题 2 3 4 5" xfId="26653"/>
    <cellStyle name="标题 2 3 4 5 2" xfId="26655"/>
    <cellStyle name="标题 2 3 4 5 3" xfId="26657"/>
    <cellStyle name="标题 2 3 4 6" xfId="26658"/>
    <cellStyle name="标题 2 3 4 7" xfId="21911"/>
    <cellStyle name="标题 2 3 5" xfId="26659"/>
    <cellStyle name="标题 2 3 5 2" xfId="26660"/>
    <cellStyle name="标题 2 3 5 2 2" xfId="26661"/>
    <cellStyle name="标题 2 3 5 2 2 2" xfId="26662"/>
    <cellStyle name="标题 2 3 5 2 2 3" xfId="26663"/>
    <cellStyle name="标题 2 3 5 2 3" xfId="26021"/>
    <cellStyle name="标题 2 3 5 2 4" xfId="26023"/>
    <cellStyle name="标题 2 3 5 3" xfId="26664"/>
    <cellStyle name="标题 2 3 5 3 2" xfId="26665"/>
    <cellStyle name="标题 2 3 5 3 3" xfId="26666"/>
    <cellStyle name="标题 2 3 5 4" xfId="26667"/>
    <cellStyle name="标题 2 3 5 5" xfId="26668"/>
    <cellStyle name="标题 2 3 6" xfId="26669"/>
    <cellStyle name="标题 2 3 6 2" xfId="20962"/>
    <cellStyle name="标题 2 3 6 2 2" xfId="26670"/>
    <cellStyle name="标题 2 3 6 2 3" xfId="26673"/>
    <cellStyle name="标题 2 3 6 3" xfId="26674"/>
    <cellStyle name="标题 2 3 6 4" xfId="26675"/>
    <cellStyle name="标题 2 3 7" xfId="26678"/>
    <cellStyle name="标题 2 3 7 2" xfId="20969"/>
    <cellStyle name="标题 2 3 7 2 2" xfId="26679"/>
    <cellStyle name="标题 2 3 7 2 3" xfId="26682"/>
    <cellStyle name="标题 2 3 7 3" xfId="26684"/>
    <cellStyle name="标题 2 3 7 4" xfId="26685"/>
    <cellStyle name="标题 2 3 8" xfId="26687"/>
    <cellStyle name="标题 2 3 8 2" xfId="20980"/>
    <cellStyle name="标题 2 3 8 2 2" xfId="25099"/>
    <cellStyle name="标题 2 3 8 2 3" xfId="25107"/>
    <cellStyle name="标题 2 3 8 3" xfId="26688"/>
    <cellStyle name="标题 2 3 8 4" xfId="26689"/>
    <cellStyle name="标题 2 3 9" xfId="26690"/>
    <cellStyle name="标题 2 3 9 2" xfId="26692"/>
    <cellStyle name="标题 2 3 9 2 2" xfId="26693"/>
    <cellStyle name="标题 2 3 9 2 3" xfId="26695"/>
    <cellStyle name="标题 2 3 9 3" xfId="26696"/>
    <cellStyle name="标题 2 3 9 4" xfId="9192"/>
    <cellStyle name="标题 2 3_11" xfId="26698"/>
    <cellStyle name="标题 2 4" xfId="9071"/>
    <cellStyle name="标题 2 4 10" xfId="4838"/>
    <cellStyle name="标题 2 4 2" xfId="9074"/>
    <cellStyle name="标题 2 4 2 2" xfId="9076"/>
    <cellStyle name="标题 2 4 2 2 2" xfId="16521"/>
    <cellStyle name="标题 2 4 2 2 2 2" xfId="26699"/>
    <cellStyle name="标题 2 4 2 2 2 3" xfId="26701"/>
    <cellStyle name="标题 2 4 2 2 3" xfId="26702"/>
    <cellStyle name="标题 2 4 2 2 4" xfId="26703"/>
    <cellStyle name="标题 2 4 2 3" xfId="9078"/>
    <cellStyle name="标题 2 4 2 3 2" xfId="16527"/>
    <cellStyle name="标题 2 4 2 3 2 2" xfId="26704"/>
    <cellStyle name="标题 2 4 2 3 2 3" xfId="26705"/>
    <cellStyle name="标题 2 4 2 3 3" xfId="26706"/>
    <cellStyle name="标题 2 4 2 3 4" xfId="26707"/>
    <cellStyle name="标题 2 4 2 4" xfId="26708"/>
    <cellStyle name="标题 2 4 2 4 2" xfId="23489"/>
    <cellStyle name="标题 2 4 2 4 3" xfId="26709"/>
    <cellStyle name="标题 2 4 2 5" xfId="26710"/>
    <cellStyle name="标题 2 4 2 6" xfId="10473"/>
    <cellStyle name="标题 2 4 3" xfId="9080"/>
    <cellStyle name="标题 2 4 3 2" xfId="26711"/>
    <cellStyle name="标题 2 4 3 2 2" xfId="26712"/>
    <cellStyle name="标题 2 4 3 2 3" xfId="26713"/>
    <cellStyle name="标题 2 4 3 3" xfId="26714"/>
    <cellStyle name="标题 2 4 3 4" xfId="26715"/>
    <cellStyle name="标题 2 4 4" xfId="9083"/>
    <cellStyle name="标题 2 4 4 2" xfId="26716"/>
    <cellStyle name="标题 2 4 4 2 2" xfId="26717"/>
    <cellStyle name="标题 2 4 4 2 3" xfId="26718"/>
    <cellStyle name="标题 2 4 4 3" xfId="26719"/>
    <cellStyle name="标题 2 4 4 4" xfId="26720"/>
    <cellStyle name="标题 2 4 5" xfId="10108"/>
    <cellStyle name="标题 2 4 5 2" xfId="26721"/>
    <cellStyle name="标题 2 4 5 2 2" xfId="26722"/>
    <cellStyle name="标题 2 4 5 2 3" xfId="26723"/>
    <cellStyle name="标题 2 4 5 3" xfId="26725"/>
    <cellStyle name="标题 2 4 5 4" xfId="26726"/>
    <cellStyle name="标题 2 4 6" xfId="10110"/>
    <cellStyle name="标题 2 4 6 2" xfId="26727"/>
    <cellStyle name="标题 2 4 6 2 2" xfId="26728"/>
    <cellStyle name="标题 2 4 6 2 3" xfId="26729"/>
    <cellStyle name="标题 2 4 6 3" xfId="26733"/>
    <cellStyle name="标题 2 4 6 4" xfId="26734"/>
    <cellStyle name="标题 2 4 7" xfId="26736"/>
    <cellStyle name="标题 2 4 7 2" xfId="26737"/>
    <cellStyle name="标题 2 4 7 2 2" xfId="26740"/>
    <cellStyle name="标题 2 4 7 2 3" xfId="26743"/>
    <cellStyle name="标题 2 4 7 3" xfId="26744"/>
    <cellStyle name="标题 2 4 7 4" xfId="26745"/>
    <cellStyle name="标题 2 4 8" xfId="26747"/>
    <cellStyle name="标题 2 4 8 2" xfId="26222"/>
    <cellStyle name="标题 2 4 8 3" xfId="26748"/>
    <cellStyle name="标题 2 4 9" xfId="26750"/>
    <cellStyle name="标题 2 5" xfId="9086"/>
    <cellStyle name="标题 2 5 2" xfId="9088"/>
    <cellStyle name="标题 2 5 2 2" xfId="21413"/>
    <cellStyle name="标题 2 5 2 2 2" xfId="26751"/>
    <cellStyle name="标题 2 5 2 2 3" xfId="26752"/>
    <cellStyle name="标题 2 5 2 3" xfId="26753"/>
    <cellStyle name="标题 2 5 2 4" xfId="26754"/>
    <cellStyle name="标题 2 5 3" xfId="9090"/>
    <cellStyle name="标题 2 5 3 2" xfId="26755"/>
    <cellStyle name="标题 2 5 3 2 2" xfId="133"/>
    <cellStyle name="标题 2 5 3 2 3" xfId="26756"/>
    <cellStyle name="标题 2 5 3 3" xfId="26757"/>
    <cellStyle name="标题 2 5 3 4" xfId="26758"/>
    <cellStyle name="标题 2 5 4" xfId="26759"/>
    <cellStyle name="标题 2 5 4 2" xfId="26760"/>
    <cellStyle name="标题 2 5 4 2 2" xfId="26761"/>
    <cellStyle name="标题 2 5 4 2 3" xfId="26762"/>
    <cellStyle name="标题 2 5 4 3" xfId="26763"/>
    <cellStyle name="标题 2 5 4 4" xfId="26764"/>
    <cellStyle name="标题 2 5 5" xfId="26765"/>
    <cellStyle name="标题 2 5 5 2" xfId="26766"/>
    <cellStyle name="标题 2 5 5 2 2" xfId="26767"/>
    <cellStyle name="标题 2 5 5 2 3" xfId="26768"/>
    <cellStyle name="标题 2 5 5 3" xfId="26769"/>
    <cellStyle name="标题 2 5 5 4" xfId="26770"/>
    <cellStyle name="标题 2 5 6" xfId="26771"/>
    <cellStyle name="标题 2 5 6 2" xfId="6060"/>
    <cellStyle name="标题 2 5 6 3" xfId="85"/>
    <cellStyle name="标题 2 5 7" xfId="26772"/>
    <cellStyle name="标题 2 5 8" xfId="26773"/>
    <cellStyle name="标题 2 6" xfId="9092"/>
    <cellStyle name="标题 2 6 2" xfId="26774"/>
    <cellStyle name="标题 2 6 2 2" xfId="24398"/>
    <cellStyle name="标题 2 6 2 2 2" xfId="26775"/>
    <cellStyle name="标题 2 6 2 2 3" xfId="26776"/>
    <cellStyle name="标题 2 6 2 3" xfId="26777"/>
    <cellStyle name="标题 2 6 2 4" xfId="26778"/>
    <cellStyle name="标题 2 6 3" xfId="26779"/>
    <cellStyle name="标题 2 6 3 2" xfId="24406"/>
    <cellStyle name="标题 2 6 3 3" xfId="26780"/>
    <cellStyle name="标题 2 6 4" xfId="26781"/>
    <cellStyle name="标题 2 6 5" xfId="26782"/>
    <cellStyle name="标题 2 7" xfId="9094"/>
    <cellStyle name="标题 2 7 2" xfId="26783"/>
    <cellStyle name="标题 2 7 2 2" xfId="20364"/>
    <cellStyle name="标题 2 7 2 3" xfId="26784"/>
    <cellStyle name="标题 2 7 3" xfId="26785"/>
    <cellStyle name="标题 2 7 4" xfId="26786"/>
    <cellStyle name="标题 2 8" xfId="26787"/>
    <cellStyle name="标题 2 8 2" xfId="26788"/>
    <cellStyle name="标题 2 8 2 2" xfId="21074"/>
    <cellStyle name="标题 2 8 2 3" xfId="24977"/>
    <cellStyle name="标题 2 8 3" xfId="26789"/>
    <cellStyle name="标题 2 8 4" xfId="4389"/>
    <cellStyle name="标题 2 9" xfId="26791"/>
    <cellStyle name="标题 2 9 2" xfId="10867"/>
    <cellStyle name="标题 2 9 2 2" xfId="10869"/>
    <cellStyle name="标题 2 9 2 3" xfId="10875"/>
    <cellStyle name="标题 2 9 3" xfId="10879"/>
    <cellStyle name="标题 2 9 4" xfId="4522"/>
    <cellStyle name="标题 20" xfId="15371"/>
    <cellStyle name="标题 20 2" xfId="8137"/>
    <cellStyle name="标题 20 2 2" xfId="8141"/>
    <cellStyle name="标题 20 2 3" xfId="8148"/>
    <cellStyle name="标题 20 3" xfId="8153"/>
    <cellStyle name="标题 20 4" xfId="8163"/>
    <cellStyle name="标题 21" xfId="15374"/>
    <cellStyle name="标题 21 2" xfId="7213"/>
    <cellStyle name="标题 21 2 2" xfId="7216"/>
    <cellStyle name="标题 21 2 3" xfId="7221"/>
    <cellStyle name="标题 21 3" xfId="7224"/>
    <cellStyle name="标题 21 4" xfId="7227"/>
    <cellStyle name="标题 22" xfId="15377"/>
    <cellStyle name="标题 22 2" xfId="8172"/>
    <cellStyle name="标题 22 2 2" xfId="26420"/>
    <cellStyle name="标题 22 2 3" xfId="26424"/>
    <cellStyle name="标题 22 3" xfId="26426"/>
    <cellStyle name="标题 22 4" xfId="26428"/>
    <cellStyle name="标题 23" xfId="26431"/>
    <cellStyle name="标题 23 2" xfId="8177"/>
    <cellStyle name="标题 23 2 2" xfId="26433"/>
    <cellStyle name="标题 23 2 3" xfId="26437"/>
    <cellStyle name="标题 23 3" xfId="26439"/>
    <cellStyle name="标题 23 4" xfId="26441"/>
    <cellStyle name="标题 24" xfId="26443"/>
    <cellStyle name="标题 24 2" xfId="8183"/>
    <cellStyle name="标题 24 2 2" xfId="16292"/>
    <cellStyle name="标题 24 2 3" xfId="26446"/>
    <cellStyle name="标题 24 3" xfId="26448"/>
    <cellStyle name="标题 24 4" xfId="16180"/>
    <cellStyle name="标题 25" xfId="23601"/>
    <cellStyle name="标题 25 2" xfId="26792"/>
    <cellStyle name="标题 25 2 2" xfId="19213"/>
    <cellStyle name="标题 25 2 3" xfId="26795"/>
    <cellStyle name="标题 25 3" xfId="26797"/>
    <cellStyle name="标题 25 4" xfId="16194"/>
    <cellStyle name="标题 26" xfId="23605"/>
    <cellStyle name="标题 26 2" xfId="7933"/>
    <cellStyle name="标题 26 2 2" xfId="7936"/>
    <cellStyle name="标题 26 2 3" xfId="7942"/>
    <cellStyle name="标题 26 3" xfId="7947"/>
    <cellStyle name="标题 26 4" xfId="2178"/>
    <cellStyle name="标题 27" xfId="26799"/>
    <cellStyle name="标题 27 2" xfId="5151"/>
    <cellStyle name="标题 27 2 2" xfId="26801"/>
    <cellStyle name="标题 27 2 3" xfId="12007"/>
    <cellStyle name="标题 27 3" xfId="26805"/>
    <cellStyle name="标题 27 4" xfId="16203"/>
    <cellStyle name="标题 28" xfId="26807"/>
    <cellStyle name="标题 28 2" xfId="26809"/>
    <cellStyle name="标题 28 2 2" xfId="26811"/>
    <cellStyle name="标题 28 2 3" xfId="26813"/>
    <cellStyle name="标题 28 3" xfId="18602"/>
    <cellStyle name="标题 28 4" xfId="16211"/>
    <cellStyle name="标题 29" xfId="26815"/>
    <cellStyle name="标题 29 2" xfId="26817"/>
    <cellStyle name="标题 29 2 2" xfId="26819"/>
    <cellStyle name="标题 29 2 3" xfId="26821"/>
    <cellStyle name="标题 29 3" xfId="18607"/>
    <cellStyle name="标题 29 4" xfId="18610"/>
    <cellStyle name="标题 3 10" xfId="8771"/>
    <cellStyle name="标题 3 10 2" xfId="10957"/>
    <cellStyle name="标题 3 10 2 2" xfId="10960"/>
    <cellStyle name="标题 3 10 2 3" xfId="10962"/>
    <cellStyle name="标题 3 10 3" xfId="10964"/>
    <cellStyle name="标题 3 10 4" xfId="10966"/>
    <cellStyle name="标题 3 11" xfId="8774"/>
    <cellStyle name="标题 3 11 2" xfId="10968"/>
    <cellStyle name="标题 3 11 2 2" xfId="2516"/>
    <cellStyle name="标题 3 11 2 3" xfId="2520"/>
    <cellStyle name="标题 3 11 3" xfId="10970"/>
    <cellStyle name="标题 3 11 4" xfId="10973"/>
    <cellStyle name="标题 3 12" xfId="10976"/>
    <cellStyle name="标题 3 12 2" xfId="10978"/>
    <cellStyle name="标题 3 12 3" xfId="10980"/>
    <cellStyle name="标题 3 13" xfId="10982"/>
    <cellStyle name="标题 3 14" xfId="10984"/>
    <cellStyle name="标题 3 2" xfId="23999"/>
    <cellStyle name="标题 3 2 10" xfId="26823"/>
    <cellStyle name="标题 3 2 10 2" xfId="25503"/>
    <cellStyle name="标题 3 2 10 2 2" xfId="25506"/>
    <cellStyle name="标题 3 2 10 2 3" xfId="25515"/>
    <cellStyle name="标题 3 2 10 3" xfId="23577"/>
    <cellStyle name="标题 3 2 10 4" xfId="23593"/>
    <cellStyle name="标题 3 2 11" xfId="18513"/>
    <cellStyle name="标题 3 2 11 2" xfId="2053"/>
    <cellStyle name="标题 3 2 11 2 2" xfId="7240"/>
    <cellStyle name="标题 3 2 11 2 3" xfId="7246"/>
    <cellStyle name="标题 3 2 11 3" xfId="2058"/>
    <cellStyle name="标题 3 2 11 4" xfId="23631"/>
    <cellStyle name="标题 3 2 12" xfId="18515"/>
    <cellStyle name="标题 3 2 12 2" xfId="26825"/>
    <cellStyle name="标题 3 2 12 3" xfId="23636"/>
    <cellStyle name="标题 3 2 13" xfId="26826"/>
    <cellStyle name="标题 3 2 14" xfId="26827"/>
    <cellStyle name="标题 3 2 2" xfId="26828"/>
    <cellStyle name="标题 3 2 2 10" xfId="26829"/>
    <cellStyle name="标题 3 2 2 2" xfId="26830"/>
    <cellStyle name="标题 3 2 2 2 2" xfId="23219"/>
    <cellStyle name="标题 3 2 2 2 2 2" xfId="26831"/>
    <cellStyle name="标题 3 2 2 2 2 2 2" xfId="22892"/>
    <cellStyle name="标题 3 2 2 2 2 2 3" xfId="22900"/>
    <cellStyle name="标题 3 2 2 2 2 3" xfId="26832"/>
    <cellStyle name="标题 3 2 2 2 2 4" xfId="26833"/>
    <cellStyle name="标题 3 2 2 2 3" xfId="26834"/>
    <cellStyle name="标题 3 2 2 2 3 2" xfId="26835"/>
    <cellStyle name="标题 3 2 2 2 3 2 2" xfId="13681"/>
    <cellStyle name="标题 3 2 2 2 3 2 3" xfId="22094"/>
    <cellStyle name="标题 3 2 2 2 3 3" xfId="26836"/>
    <cellStyle name="标题 3 2 2 2 3 4" xfId="26838"/>
    <cellStyle name="标题 3 2 2 2 4" xfId="26840"/>
    <cellStyle name="标题 3 2 2 2 4 2" xfId="26842"/>
    <cellStyle name="标题 3 2 2 2 4 2 2" xfId="22137"/>
    <cellStyle name="标题 3 2 2 2 4 2 3" xfId="22976"/>
    <cellStyle name="标题 3 2 2 2 4 3" xfId="26844"/>
    <cellStyle name="标题 3 2 2 2 4 4" xfId="26845"/>
    <cellStyle name="标题 3 2 2 2 5" xfId="26846"/>
    <cellStyle name="标题 3 2 2 2 5 2" xfId="26848"/>
    <cellStyle name="标题 3 2 2 2 5 3" xfId="26850"/>
    <cellStyle name="标题 3 2 2 2 6" xfId="26851"/>
    <cellStyle name="标题 3 2 2 2 7" xfId="26853"/>
    <cellStyle name="标题 3 2 2 3" xfId="26854"/>
    <cellStyle name="标题 3 2 2 3 2" xfId="26856"/>
    <cellStyle name="标题 3 2 2 3 2 2" xfId="26858"/>
    <cellStyle name="标题 3 2 2 3 2 3" xfId="26860"/>
    <cellStyle name="标题 3 2 2 3 3" xfId="26862"/>
    <cellStyle name="标题 3 2 2 3 4" xfId="26865"/>
    <cellStyle name="标题 3 2 2 4" xfId="26866"/>
    <cellStyle name="标题 3 2 2 4 2" xfId="26868"/>
    <cellStyle name="标题 3 2 2 4 2 2" xfId="26870"/>
    <cellStyle name="标题 3 2 2 4 2 3" xfId="26872"/>
    <cellStyle name="标题 3 2 2 4 3" xfId="26874"/>
    <cellStyle name="标题 3 2 2 4 4" xfId="26877"/>
    <cellStyle name="标题 3 2 2 5" xfId="23534"/>
    <cellStyle name="标题 3 2 2 5 2" xfId="23537"/>
    <cellStyle name="标题 3 2 2 5 2 2" xfId="23540"/>
    <cellStyle name="标题 3 2 2 5 2 3" xfId="23545"/>
    <cellStyle name="标题 3 2 2 5 3" xfId="23551"/>
    <cellStyle name="标题 3 2 2 5 4" xfId="4362"/>
    <cellStyle name="标题 3 2 2 6" xfId="23560"/>
    <cellStyle name="标题 3 2 2 6 2" xfId="13346"/>
    <cellStyle name="标题 3 2 2 6 2 2" xfId="13349"/>
    <cellStyle name="标题 3 2 2 6 2 3" xfId="13352"/>
    <cellStyle name="标题 3 2 2 6 3" xfId="13356"/>
    <cellStyle name="标题 3 2 2 6 4" xfId="4650"/>
    <cellStyle name="标题 3 2 2 7" xfId="22492"/>
    <cellStyle name="标题 3 2 2 7 2" xfId="13367"/>
    <cellStyle name="标题 3 2 2 7 2 2" xfId="22495"/>
    <cellStyle name="标题 3 2 2 7 2 3" xfId="22498"/>
    <cellStyle name="标题 3 2 2 7 3" xfId="13374"/>
    <cellStyle name="标题 3 2 2 7 4" xfId="4729"/>
    <cellStyle name="标题 3 2 2 8" xfId="22501"/>
    <cellStyle name="标题 3 2 2 8 2" xfId="13386"/>
    <cellStyle name="标题 3 2 2 8 3" xfId="13392"/>
    <cellStyle name="标题 3 2 2 9" xfId="22504"/>
    <cellStyle name="标题 3 2 3" xfId="22831"/>
    <cellStyle name="标题 3 2 3 10" xfId="16467"/>
    <cellStyle name="标题 3 2 3 2" xfId="22833"/>
    <cellStyle name="标题 3 2 3 2 2" xfId="25468"/>
    <cellStyle name="标题 3 2 3 2 2 2" xfId="25471"/>
    <cellStyle name="标题 3 2 3 2 2 2 2" xfId="23275"/>
    <cellStyle name="标题 3 2 3 2 2 2 3" xfId="23279"/>
    <cellStyle name="标题 3 2 3 2 2 3" xfId="25474"/>
    <cellStyle name="标题 3 2 3 2 2 4" xfId="26878"/>
    <cellStyle name="标题 3 2 3 2 3" xfId="25477"/>
    <cellStyle name="标题 3 2 3 2 3 2" xfId="26879"/>
    <cellStyle name="标题 3 2 3 2 3 2 2" xfId="22387"/>
    <cellStyle name="标题 3 2 3 2 3 2 3" xfId="22390"/>
    <cellStyle name="标题 3 2 3 2 3 3" xfId="14315"/>
    <cellStyle name="标题 3 2 3 2 3 4" xfId="14317"/>
    <cellStyle name="标题 3 2 3 2 4" xfId="25481"/>
    <cellStyle name="标题 3 2 3 2 4 2" xfId="26882"/>
    <cellStyle name="标题 3 2 3 2 4 3" xfId="26884"/>
    <cellStyle name="标题 3 2 3 2 5" xfId="26885"/>
    <cellStyle name="标题 3 2 3 2 6" xfId="26886"/>
    <cellStyle name="标题 3 2 3 3" xfId="22837"/>
    <cellStyle name="标题 3 2 3 3 2" xfId="25485"/>
    <cellStyle name="标题 3 2 3 3 2 2" xfId="25489"/>
    <cellStyle name="标题 3 2 3 3 2 3" xfId="25492"/>
    <cellStyle name="标题 3 2 3 3 3" xfId="25495"/>
    <cellStyle name="标题 3 2 3 3 4" xfId="25500"/>
    <cellStyle name="标题 3 2 3 4" xfId="25502"/>
    <cellStyle name="标题 3 2 3 4 2" xfId="25508"/>
    <cellStyle name="标题 3 2 3 4 2 2" xfId="25510"/>
    <cellStyle name="标题 3 2 3 4 2 3" xfId="25512"/>
    <cellStyle name="标题 3 2 3 4 3" xfId="25514"/>
    <cellStyle name="标题 3 2 3 4 4" xfId="25518"/>
    <cellStyle name="标题 3 2 3 5" xfId="23576"/>
    <cellStyle name="标题 3 2 3 5 2" xfId="23582"/>
    <cellStyle name="标题 3 2 3 5 2 2" xfId="23585"/>
    <cellStyle name="标题 3 2 3 5 2 3" xfId="23587"/>
    <cellStyle name="标题 3 2 3 5 3" xfId="23589"/>
    <cellStyle name="标题 3 2 3 5 4" xfId="4794"/>
    <cellStyle name="标题 3 2 3 6" xfId="23592"/>
    <cellStyle name="标题 3 2 3 6 2" xfId="13412"/>
    <cellStyle name="标题 3 2 3 6 2 2" xfId="23597"/>
    <cellStyle name="标题 3 2 3 6 2 3" xfId="23599"/>
    <cellStyle name="标题 3 2 3 6 3" xfId="13415"/>
    <cellStyle name="标题 3 2 3 6 4" xfId="4868"/>
    <cellStyle name="标题 3 2 3 7" xfId="22508"/>
    <cellStyle name="标题 3 2 3 7 2" xfId="13422"/>
    <cellStyle name="标题 3 2 3 7 2 2" xfId="23603"/>
    <cellStyle name="标题 3 2 3 7 2 3" xfId="23607"/>
    <cellStyle name="标题 3 2 3 7 3" xfId="22518"/>
    <cellStyle name="标题 3 2 3 7 4" xfId="4937"/>
    <cellStyle name="标题 3 2 3 8" xfId="22519"/>
    <cellStyle name="标题 3 2 3 8 2" xfId="23610"/>
    <cellStyle name="标题 3 2 3 8 3" xfId="23614"/>
    <cellStyle name="标题 3 2 3 9" xfId="22522"/>
    <cellStyle name="标题 3 2 4" xfId="22841"/>
    <cellStyle name="标题 3 2 4 2" xfId="3929"/>
    <cellStyle name="标题 3 2 4 2 2" xfId="3934"/>
    <cellStyle name="标题 3 2 4 2 2 2" xfId="3944"/>
    <cellStyle name="标题 3 2 4 2 2 2 2" xfId="23765"/>
    <cellStyle name="标题 3 2 4 2 2 2 3" xfId="23768"/>
    <cellStyle name="标题 3 2 4 2 2 3" xfId="3948"/>
    <cellStyle name="标题 3 2 4 2 2 4" xfId="26887"/>
    <cellStyle name="标题 3 2 4 2 3" xfId="3953"/>
    <cellStyle name="标题 3 2 4 2 3 2" xfId="20245"/>
    <cellStyle name="标题 3 2 4 2 3 3" xfId="14511"/>
    <cellStyle name="标题 3 2 4 2 4" xfId="3960"/>
    <cellStyle name="标题 3 2 4 2 5" xfId="26889"/>
    <cellStyle name="标题 3 2 4 3" xfId="3963"/>
    <cellStyle name="标题 3 2 4 3 2" xfId="3968"/>
    <cellStyle name="标题 3 2 4 3 2 2" xfId="26890"/>
    <cellStyle name="标题 3 2 4 3 2 3" xfId="26891"/>
    <cellStyle name="标题 3 2 4 3 3" xfId="540"/>
    <cellStyle name="标题 3 2 4 3 4" xfId="94"/>
    <cellStyle name="标题 3 2 4 4" xfId="2052"/>
    <cellStyle name="标题 3 2 4 4 2" xfId="7243"/>
    <cellStyle name="标题 3 2 4 4 2 2" xfId="26892"/>
    <cellStyle name="标题 3 2 4 4 2 3" xfId="26893"/>
    <cellStyle name="标题 3 2 4 4 3" xfId="7245"/>
    <cellStyle name="标题 3 2 4 4 4" xfId="26894"/>
    <cellStyle name="标题 3 2 4 5" xfId="2057"/>
    <cellStyle name="标题 3 2 4 5 2" xfId="7259"/>
    <cellStyle name="标题 3 2 4 5 2 2" xfId="23622"/>
    <cellStyle name="标题 3 2 4 5 2 3" xfId="23627"/>
    <cellStyle name="标题 3 2 4 5 3" xfId="7262"/>
    <cellStyle name="标题 3 2 4 5 4" xfId="5043"/>
    <cellStyle name="标题 3 2 4 6" xfId="23630"/>
    <cellStyle name="标题 3 2 4 6 2" xfId="7278"/>
    <cellStyle name="标题 3 2 4 6 3" xfId="7283"/>
    <cellStyle name="标题 3 2 4 7" xfId="22526"/>
    <cellStyle name="标题 3 2 4 8" xfId="22529"/>
    <cellStyle name="标题 3 2 5" xfId="22843"/>
    <cellStyle name="标题 3 2 5 2" xfId="4041"/>
    <cellStyle name="标题 3 2 5 2 2" xfId="16420"/>
    <cellStyle name="标题 3 2 5 2 2 2" xfId="26895"/>
    <cellStyle name="标题 3 2 5 2 2 3" xfId="26896"/>
    <cellStyle name="标题 3 2 5 2 3" xfId="26897"/>
    <cellStyle name="标题 3 2 5 2 4" xfId="26898"/>
    <cellStyle name="标题 3 2 5 3" xfId="4045"/>
    <cellStyle name="标题 3 2 5 3 2" xfId="26900"/>
    <cellStyle name="标题 3 2 5 3 2 2" xfId="26901"/>
    <cellStyle name="标题 3 2 5 3 2 3" xfId="26902"/>
    <cellStyle name="标题 3 2 5 3 3" xfId="26903"/>
    <cellStyle name="标题 3 2 5 3 4" xfId="26904"/>
    <cellStyle name="标题 3 2 5 4" xfId="26824"/>
    <cellStyle name="标题 3 2 5 4 2" xfId="7323"/>
    <cellStyle name="标题 3 2 5 4 3" xfId="26905"/>
    <cellStyle name="标题 3 2 5 5" xfId="23635"/>
    <cellStyle name="标题 3 2 5 6" xfId="23643"/>
    <cellStyle name="标题 3 2 6" xfId="26906"/>
    <cellStyle name="标题 3 2 6 2" xfId="4081"/>
    <cellStyle name="标题 3 2 6 2 2" xfId="26907"/>
    <cellStyle name="标题 3 2 6 2 2 2" xfId="26908"/>
    <cellStyle name="标题 3 2 6 2 2 3" xfId="26909"/>
    <cellStyle name="标题 3 2 6 2 3" xfId="26910"/>
    <cellStyle name="标题 3 2 6 2 4" xfId="26911"/>
    <cellStyle name="标题 3 2 6 3" xfId="25529"/>
    <cellStyle name="标题 3 2 6 3 2" xfId="873"/>
    <cellStyle name="标题 3 2 6 3 3" xfId="1009"/>
    <cellStyle name="标题 3 2 6 4" xfId="26912"/>
    <cellStyle name="标题 3 2 6 5" xfId="23646"/>
    <cellStyle name="标题 3 2 7" xfId="26915"/>
    <cellStyle name="标题 3 2 7 2" xfId="25540"/>
    <cellStyle name="标题 3 2 7 2 2" xfId="26916"/>
    <cellStyle name="标题 3 2 7 2 3" xfId="26917"/>
    <cellStyle name="标题 3 2 7 3" xfId="25545"/>
    <cellStyle name="标题 3 2 7 4" xfId="26919"/>
    <cellStyle name="标题 3 2 8" xfId="26921"/>
    <cellStyle name="标题 3 2 8 2" xfId="25553"/>
    <cellStyle name="标题 3 2 8 2 2" xfId="20031"/>
    <cellStyle name="标题 3 2 8 2 3" xfId="26922"/>
    <cellStyle name="标题 3 2 8 3" xfId="26239"/>
    <cellStyle name="标题 3 2 8 4" xfId="26923"/>
    <cellStyle name="标题 3 2 9" xfId="26924"/>
    <cellStyle name="标题 3 2 9 2" xfId="26244"/>
    <cellStyle name="标题 3 2 9 2 2" xfId="17308"/>
    <cellStyle name="标题 3 2 9 2 3" xfId="26925"/>
    <cellStyle name="标题 3 2 9 3" xfId="26926"/>
    <cellStyle name="标题 3 2 9 4" xfId="9239"/>
    <cellStyle name="标题 3 2_11" xfId="26928"/>
    <cellStyle name="标题 3 3" xfId="9098"/>
    <cellStyle name="标题 3 3 10" xfId="8537"/>
    <cellStyle name="标题 3 3 10 2" xfId="8539"/>
    <cellStyle name="标题 3 3 10 3" xfId="8541"/>
    <cellStyle name="标题 3 3 11" xfId="8543"/>
    <cellStyle name="标题 3 3 12" xfId="8546"/>
    <cellStyle name="标题 3 3 2" xfId="9100"/>
    <cellStyle name="标题 3 3 2 2" xfId="26929"/>
    <cellStyle name="标题 3 3 2 2 2" xfId="23283"/>
    <cellStyle name="标题 3 3 2 2 2 2" xfId="1667"/>
    <cellStyle name="标题 3 3 2 2 2 2 2" xfId="1670"/>
    <cellStyle name="标题 3 3 2 2 2 2 3" xfId="1677"/>
    <cellStyle name="标题 3 3 2 2 2 3" xfId="1682"/>
    <cellStyle name="标题 3 3 2 2 2 4" xfId="1689"/>
    <cellStyle name="标题 3 3 2 2 3" xfId="23285"/>
    <cellStyle name="标题 3 3 2 2 3 2" xfId="26930"/>
    <cellStyle name="标题 3 3 2 2 3 2 2" xfId="15249"/>
    <cellStyle name="标题 3 3 2 2 3 2 3" xfId="22889"/>
    <cellStyle name="标题 3 3 2 2 3 3" xfId="26932"/>
    <cellStyle name="标题 3 3 2 2 3 4" xfId="26933"/>
    <cellStyle name="标题 3 3 2 2 4" xfId="26934"/>
    <cellStyle name="标题 3 3 2 2 4 2" xfId="26935"/>
    <cellStyle name="标题 3 3 2 2 4 3" xfId="26936"/>
    <cellStyle name="标题 3 3 2 2 5" xfId="26937"/>
    <cellStyle name="标题 3 3 2 2 6" xfId="26939"/>
    <cellStyle name="标题 3 3 2 3" xfId="26941"/>
    <cellStyle name="标题 3 3 2 3 2" xfId="23288"/>
    <cellStyle name="标题 3 3 2 3 2 2" xfId="10512"/>
    <cellStyle name="标题 3 3 2 3 2 3" xfId="10522"/>
    <cellStyle name="标题 3 3 2 3 3" xfId="26942"/>
    <cellStyle name="标题 3 3 2 3 4" xfId="26943"/>
    <cellStyle name="标题 3 3 2 4" xfId="26944"/>
    <cellStyle name="标题 3 3 2 4 2" xfId="26945"/>
    <cellStyle name="标题 3 3 2 4 2 2" xfId="26946"/>
    <cellStyle name="标题 3 3 2 4 2 3" xfId="26947"/>
    <cellStyle name="标题 3 3 2 4 3" xfId="26948"/>
    <cellStyle name="标题 3 3 2 4 4" xfId="26949"/>
    <cellStyle name="标题 3 3 2 5" xfId="24034"/>
    <cellStyle name="标题 3 3 2 5 2" xfId="24036"/>
    <cellStyle name="标题 3 3 2 5 2 2" xfId="24038"/>
    <cellStyle name="标题 3 3 2 5 2 3" xfId="24042"/>
    <cellStyle name="标题 3 3 2 5 3" xfId="24046"/>
    <cellStyle name="标题 3 3 2 5 4" xfId="5262"/>
    <cellStyle name="标题 3 3 2 6" xfId="24053"/>
    <cellStyle name="标题 3 3 2 6 2" xfId="13509"/>
    <cellStyle name="标题 3 3 2 6 3" xfId="24057"/>
    <cellStyle name="标题 3 3 2 7" xfId="22591"/>
    <cellStyle name="标题 3 3 2 8" xfId="22602"/>
    <cellStyle name="标题 3 3 3" xfId="9102"/>
    <cellStyle name="标题 3 3 3 2" xfId="22846"/>
    <cellStyle name="标题 3 3 3 2 2" xfId="25577"/>
    <cellStyle name="标题 3 3 3 2 2 2" xfId="25580"/>
    <cellStyle name="标题 3 3 3 2 2 2 2" xfId="12925"/>
    <cellStyle name="标题 3 3 3 2 2 2 3" xfId="26950"/>
    <cellStyle name="标题 3 3 3 2 2 3" xfId="25583"/>
    <cellStyle name="标题 3 3 3 2 2 4" xfId="26951"/>
    <cellStyle name="标题 3 3 3 2 3" xfId="25586"/>
    <cellStyle name="标题 3 3 3 2 3 2" xfId="26952"/>
    <cellStyle name="标题 3 3 3 2 3 2 2" xfId="12937"/>
    <cellStyle name="标题 3 3 3 2 3 2 3" xfId="17073"/>
    <cellStyle name="标题 3 3 3 2 3 3" xfId="14938"/>
    <cellStyle name="标题 3 3 3 2 3 4" xfId="14940"/>
    <cellStyle name="标题 3 3 3 2 4" xfId="25589"/>
    <cellStyle name="标题 3 3 3 2 4 2" xfId="26953"/>
    <cellStyle name="标题 3 3 3 2 4 3" xfId="26955"/>
    <cellStyle name="标题 3 3 3 2 5" xfId="26956"/>
    <cellStyle name="标题 3 3 3 2 6" xfId="26958"/>
    <cellStyle name="标题 3 3 3 3" xfId="22850"/>
    <cellStyle name="标题 3 3 3 3 2" xfId="25591"/>
    <cellStyle name="标题 3 3 3 3 2 2" xfId="26960"/>
    <cellStyle name="标题 3 3 3 3 2 3" xfId="26961"/>
    <cellStyle name="标题 3 3 3 3 3" xfId="25593"/>
    <cellStyle name="标题 3 3 3 3 4" xfId="26962"/>
    <cellStyle name="标题 3 3 3 4" xfId="25595"/>
    <cellStyle name="标题 3 3 3 4 2" xfId="26963"/>
    <cellStyle name="标题 3 3 3 4 2 2" xfId="26964"/>
    <cellStyle name="标题 3 3 3 4 2 3" xfId="26965"/>
    <cellStyle name="标题 3 3 3 4 3" xfId="26966"/>
    <cellStyle name="标题 3 3 3 4 4" xfId="26967"/>
    <cellStyle name="标题 3 3 3 5" xfId="24078"/>
    <cellStyle name="标题 3 3 3 5 2" xfId="24081"/>
    <cellStyle name="标题 3 3 3 5 2 2" xfId="24083"/>
    <cellStyle name="标题 3 3 3 5 2 3" xfId="24086"/>
    <cellStyle name="标题 3 3 3 5 3" xfId="24088"/>
    <cellStyle name="标题 3 3 3 5 4" xfId="5542"/>
    <cellStyle name="标题 3 3 3 6" xfId="24090"/>
    <cellStyle name="标题 3 3 3 6 2" xfId="13518"/>
    <cellStyle name="标题 3 3 3 6 3" xfId="18561"/>
    <cellStyle name="标题 3 3 3 7" xfId="22607"/>
    <cellStyle name="标题 3 3 3 8" xfId="22612"/>
    <cellStyle name="标题 3 3 4" xfId="22854"/>
    <cellStyle name="标题 3 3 4 2" xfId="4138"/>
    <cellStyle name="标题 3 3 4 2 2" xfId="26969"/>
    <cellStyle name="标题 3 3 4 2 2 2" xfId="26970"/>
    <cellStyle name="标题 3 3 4 2 2 2 2" xfId="13055"/>
    <cellStyle name="标题 3 3 4 2 2 2 3" xfId="25974"/>
    <cellStyle name="标题 3 3 4 2 2 3" xfId="26971"/>
    <cellStyle name="标题 3 3 4 2 2 4" xfId="26972"/>
    <cellStyle name="标题 3 3 4 2 3" xfId="26973"/>
    <cellStyle name="标题 3 3 4 2 3 2" xfId="12891"/>
    <cellStyle name="标题 3 3 4 2 3 3" xfId="12905"/>
    <cellStyle name="标题 3 3 4 2 4" xfId="26974"/>
    <cellStyle name="标题 3 3 4 2 5" xfId="26975"/>
    <cellStyle name="标题 3 3 4 3" xfId="4143"/>
    <cellStyle name="标题 3 3 4 3 2" xfId="26977"/>
    <cellStyle name="标题 3 3 4 3 2 2" xfId="26978"/>
    <cellStyle name="标题 3 3 4 3 2 3" xfId="26979"/>
    <cellStyle name="标题 3 3 4 3 3" xfId="26980"/>
    <cellStyle name="标题 3 3 4 3 4" xfId="26981"/>
    <cellStyle name="标题 3 3 4 4" xfId="26982"/>
    <cellStyle name="标题 3 3 4 4 2" xfId="7374"/>
    <cellStyle name="标题 3 3 4 4 2 2" xfId="26983"/>
    <cellStyle name="标题 3 3 4 4 2 3" xfId="26984"/>
    <cellStyle name="标题 3 3 4 4 3" xfId="7376"/>
    <cellStyle name="标题 3 3 4 4 4" xfId="26985"/>
    <cellStyle name="标题 3 3 4 5" xfId="24101"/>
    <cellStyle name="标题 3 3 4 5 2" xfId="7380"/>
    <cellStyle name="标题 3 3 4 5 3" xfId="24105"/>
    <cellStyle name="标题 3 3 4 6" xfId="24107"/>
    <cellStyle name="标题 3 3 4 7" xfId="22618"/>
    <cellStyle name="标题 3 3 5" xfId="22856"/>
    <cellStyle name="标题 3 3 5 2" xfId="25607"/>
    <cellStyle name="标题 3 3 5 2 2" xfId="26986"/>
    <cellStyle name="标题 3 3 5 2 2 2" xfId="26987"/>
    <cellStyle name="标题 3 3 5 2 2 3" xfId="26988"/>
    <cellStyle name="标题 3 3 5 2 3" xfId="26989"/>
    <cellStyle name="标题 3 3 5 2 4" xfId="26990"/>
    <cellStyle name="标题 3 3 5 3" xfId="25609"/>
    <cellStyle name="标题 3 3 5 3 2" xfId="26991"/>
    <cellStyle name="标题 3 3 5 3 3" xfId="26992"/>
    <cellStyle name="标题 3 3 5 4" xfId="26993"/>
    <cellStyle name="标题 3 3 5 5" xfId="24110"/>
    <cellStyle name="标题 3 3 6" xfId="26994"/>
    <cellStyle name="标题 3 3 6 2" xfId="21088"/>
    <cellStyle name="标题 3 3 6 2 2" xfId="26995"/>
    <cellStyle name="标题 3 3 6 2 3" xfId="26996"/>
    <cellStyle name="标题 3 3 6 3" xfId="25615"/>
    <cellStyle name="标题 3 3 6 4" xfId="26997"/>
    <cellStyle name="标题 3 3 7" xfId="26999"/>
    <cellStyle name="标题 3 3 7 2" xfId="25618"/>
    <cellStyle name="标题 3 3 7 2 2" xfId="27000"/>
    <cellStyle name="标题 3 3 7 2 3" xfId="27001"/>
    <cellStyle name="标题 3 3 7 3" xfId="27003"/>
    <cellStyle name="标题 3 3 7 4" xfId="27005"/>
    <cellStyle name="标题 3 3 8" xfId="27007"/>
    <cellStyle name="标题 3 3 8 2" xfId="26249"/>
    <cellStyle name="标题 3 3 8 2 2" xfId="27008"/>
    <cellStyle name="标题 3 3 8 2 3" xfId="27010"/>
    <cellStyle name="标题 3 3 8 3" xfId="27011"/>
    <cellStyle name="标题 3 3 8 4" xfId="27012"/>
    <cellStyle name="标题 3 3 9" xfId="27013"/>
    <cellStyle name="标题 3 3 9 2" xfId="27015"/>
    <cellStyle name="标题 3 3 9 2 2" xfId="17442"/>
    <cellStyle name="标题 3 3 9 2 3" xfId="27019"/>
    <cellStyle name="标题 3 3 9 3" xfId="27020"/>
    <cellStyle name="标题 3 3 9 4" xfId="9248"/>
    <cellStyle name="标题 3 3_11" xfId="27021"/>
    <cellStyle name="标题 3 4" xfId="8574"/>
    <cellStyle name="标题 3 4 10" xfId="27022"/>
    <cellStyle name="标题 3 4 2" xfId="27023"/>
    <cellStyle name="标题 3 4 2 2" xfId="27024"/>
    <cellStyle name="标题 3 4 2 2 2" xfId="27025"/>
    <cellStyle name="标题 3 4 2 2 2 2" xfId="27026"/>
    <cellStyle name="标题 3 4 2 2 2 3" xfId="27027"/>
    <cellStyle name="标题 3 4 2 2 3" xfId="27028"/>
    <cellStyle name="标题 3 4 2 2 4" xfId="27029"/>
    <cellStyle name="标题 3 4 2 3" xfId="27030"/>
    <cellStyle name="标题 3 4 2 3 2" xfId="27031"/>
    <cellStyle name="标题 3 4 2 3 2 2" xfId="26149"/>
    <cellStyle name="标题 3 4 2 3 2 3" xfId="27032"/>
    <cellStyle name="标题 3 4 2 3 3" xfId="27033"/>
    <cellStyle name="标题 3 4 2 3 4" xfId="27034"/>
    <cellStyle name="标题 3 4 2 4" xfId="27035"/>
    <cellStyle name="标题 3 4 2 4 2" xfId="27036"/>
    <cellStyle name="标题 3 4 2 4 3" xfId="27037"/>
    <cellStyle name="标题 3 4 2 5" xfId="24493"/>
    <cellStyle name="标题 3 4 2 6" xfId="24509"/>
    <cellStyle name="标题 3 4 3" xfId="22860"/>
    <cellStyle name="标题 3 4 3 2" xfId="22863"/>
    <cellStyle name="标题 3 4 3 2 2" xfId="25647"/>
    <cellStyle name="标题 3 4 3 2 3" xfId="25651"/>
    <cellStyle name="标题 3 4 3 3" xfId="22867"/>
    <cellStyle name="标题 3 4 3 4" xfId="25661"/>
    <cellStyle name="标题 3 4 4" xfId="22870"/>
    <cellStyle name="标题 3 4 4 2" xfId="4242"/>
    <cellStyle name="标题 3 4 4 2 2" xfId="25674"/>
    <cellStyle name="标题 3 4 4 2 3" xfId="25677"/>
    <cellStyle name="标题 3 4 4 3" xfId="23531"/>
    <cellStyle name="标题 3 4 4 4" xfId="25682"/>
    <cellStyle name="标题 3 4 5" xfId="22873"/>
    <cellStyle name="标题 3 4 5 2" xfId="25690"/>
    <cellStyle name="标题 3 4 5 2 2" xfId="27038"/>
    <cellStyle name="标题 3 4 5 2 3" xfId="27039"/>
    <cellStyle name="标题 3 4 5 3" xfId="25692"/>
    <cellStyle name="标题 3 4 5 4" xfId="27040"/>
    <cellStyle name="标题 3 4 6" xfId="27041"/>
    <cellStyle name="标题 3 4 6 2" xfId="25703"/>
    <cellStyle name="标题 3 4 6 2 2" xfId="27042"/>
    <cellStyle name="标题 3 4 6 2 3" xfId="27043"/>
    <cellStyle name="标题 3 4 6 3" xfId="25705"/>
    <cellStyle name="标题 3 4 6 4" xfId="21985"/>
    <cellStyle name="标题 3 4 7" xfId="27044"/>
    <cellStyle name="标题 3 4 7 2" xfId="25720"/>
    <cellStyle name="标题 3 4 7 2 2" xfId="27046"/>
    <cellStyle name="标题 3 4 7 2 3" xfId="27047"/>
    <cellStyle name="标题 3 4 7 3" xfId="25722"/>
    <cellStyle name="标题 3 4 7 4" xfId="27049"/>
    <cellStyle name="标题 3 4 8" xfId="27050"/>
    <cellStyle name="标题 3 4 8 2" xfId="25729"/>
    <cellStyle name="标题 3 4 8 3" xfId="27051"/>
    <cellStyle name="标题 3 4 9" xfId="27053"/>
    <cellStyle name="标题 3 5" xfId="9105"/>
    <cellStyle name="标题 3 5 2" xfId="27054"/>
    <cellStyle name="标题 3 5 2 2" xfId="27055"/>
    <cellStyle name="标题 3 5 2 2 2" xfId="27057"/>
    <cellStyle name="标题 3 5 2 2 3" xfId="27058"/>
    <cellStyle name="标题 3 5 2 3" xfId="27059"/>
    <cellStyle name="标题 3 5 2 4" xfId="27060"/>
    <cellStyle name="标题 3 5 3" xfId="22877"/>
    <cellStyle name="标题 3 5 3 2" xfId="25758"/>
    <cellStyle name="标题 3 5 3 2 2" xfId="25763"/>
    <cellStyle name="标题 3 5 3 2 3" xfId="25766"/>
    <cellStyle name="标题 3 5 3 3" xfId="25769"/>
    <cellStyle name="标题 3 5 3 4" xfId="25777"/>
    <cellStyle name="标题 3 5 4" xfId="22879"/>
    <cellStyle name="标题 3 5 4 2" xfId="25794"/>
    <cellStyle name="标题 3 5 4 2 2" xfId="25798"/>
    <cellStyle name="标题 3 5 4 2 3" xfId="25801"/>
    <cellStyle name="标题 3 5 4 3" xfId="25804"/>
    <cellStyle name="标题 3 5 4 4" xfId="25809"/>
    <cellStyle name="标题 3 5 5" xfId="27061"/>
    <cellStyle name="标题 3 5 5 2" xfId="25816"/>
    <cellStyle name="标题 3 5 5 2 2" xfId="160"/>
    <cellStyle name="标题 3 5 5 2 3" xfId="170"/>
    <cellStyle name="标题 3 5 5 3" xfId="25818"/>
    <cellStyle name="标题 3 5 5 4" xfId="27062"/>
    <cellStyle name="标题 3 5 6" xfId="27063"/>
    <cellStyle name="标题 3 5 6 2" xfId="25823"/>
    <cellStyle name="标题 3 5 6 3" xfId="25825"/>
    <cellStyle name="标题 3 5 7" xfId="27064"/>
    <cellStyle name="标题 3 5 8" xfId="16918"/>
    <cellStyle name="标题 3 6" xfId="27065"/>
    <cellStyle name="标题 3 6 2" xfId="27066"/>
    <cellStyle name="标题 3 6 2 2" xfId="24507"/>
    <cellStyle name="标题 3 6 2 2 2" xfId="27067"/>
    <cellStyle name="标题 3 6 2 2 3" xfId="27068"/>
    <cellStyle name="标题 3 6 2 3" xfId="27069"/>
    <cellStyle name="标题 3 6 2 4" xfId="27070"/>
    <cellStyle name="标题 3 6 3" xfId="27071"/>
    <cellStyle name="标题 3 6 3 2" xfId="4465"/>
    <cellStyle name="标题 3 6 3 3" xfId="27072"/>
    <cellStyle name="标题 3 6 4" xfId="27074"/>
    <cellStyle name="标题 3 6 5" xfId="27075"/>
    <cellStyle name="标题 3 7" xfId="27076"/>
    <cellStyle name="标题 3 7 2" xfId="27077"/>
    <cellStyle name="标题 3 7 2 2" xfId="27078"/>
    <cellStyle name="标题 3 7 2 3" xfId="27079"/>
    <cellStyle name="标题 3 7 3" xfId="27081"/>
    <cellStyle name="标题 3 7 4" xfId="27083"/>
    <cellStyle name="标题 3 8" xfId="27084"/>
    <cellStyle name="标题 3 8 2" xfId="27085"/>
    <cellStyle name="标题 3 8 2 2" xfId="27086"/>
    <cellStyle name="标题 3 8 2 3" xfId="27087"/>
    <cellStyle name="标题 3 8 3" xfId="27089"/>
    <cellStyle name="标题 3 8 4" xfId="5439"/>
    <cellStyle name="标题 3 9" xfId="27090"/>
    <cellStyle name="标题 3 9 2" xfId="11476"/>
    <cellStyle name="标题 3 9 2 2" xfId="11478"/>
    <cellStyle name="标题 3 9 2 3" xfId="11482"/>
    <cellStyle name="标题 3 9 3" xfId="11485"/>
    <cellStyle name="标题 3 9 4" xfId="11494"/>
    <cellStyle name="标题 30" xfId="23602"/>
    <cellStyle name="标题 30 2" xfId="26793"/>
    <cellStyle name="标题 30 2 2" xfId="19214"/>
    <cellStyle name="标题 30 2 3" xfId="26796"/>
    <cellStyle name="标题 30 3" xfId="26798"/>
    <cellStyle name="标题 30 4" xfId="16195"/>
    <cellStyle name="标题 31" xfId="23606"/>
    <cellStyle name="标题 31 2" xfId="7934"/>
    <cellStyle name="标题 31 2 2" xfId="7937"/>
    <cellStyle name="标题 31 2 3" xfId="7943"/>
    <cellStyle name="标题 31 3" xfId="7948"/>
    <cellStyle name="标题 31 4" xfId="2179"/>
    <cellStyle name="标题 32" xfId="26800"/>
    <cellStyle name="标题 32 2" xfId="5152"/>
    <cellStyle name="标题 32 2 2" xfId="26802"/>
    <cellStyle name="标题 32 2 3" xfId="12008"/>
    <cellStyle name="标题 32 3" xfId="26806"/>
    <cellStyle name="标题 32 4" xfId="16204"/>
    <cellStyle name="标题 33" xfId="26808"/>
    <cellStyle name="标题 33 2" xfId="26810"/>
    <cellStyle name="标题 33 2 2" xfId="26812"/>
    <cellStyle name="标题 33 2 3" xfId="26814"/>
    <cellStyle name="标题 33 3" xfId="18603"/>
    <cellStyle name="标题 33 4" xfId="16212"/>
    <cellStyle name="标题 34" xfId="26816"/>
    <cellStyle name="标题 34 2" xfId="26818"/>
    <cellStyle name="标题 34 2 2" xfId="26820"/>
    <cellStyle name="标题 34 2 3" xfId="26822"/>
    <cellStyle name="标题 34 3" xfId="18608"/>
    <cellStyle name="标题 34 4" xfId="18611"/>
    <cellStyle name="标题 35" xfId="27091"/>
    <cellStyle name="标题 35 2" xfId="27093"/>
    <cellStyle name="标题 35 2 2" xfId="27094"/>
    <cellStyle name="标题 35 2 3" xfId="27095"/>
    <cellStyle name="标题 35 3" xfId="18616"/>
    <cellStyle name="标题 35 4" xfId="18618"/>
    <cellStyle name="标题 36" xfId="27096"/>
    <cellStyle name="标题 36 2" xfId="27098"/>
    <cellStyle name="标题 36 2 2" xfId="27099"/>
    <cellStyle name="标题 36 2 3" xfId="27100"/>
    <cellStyle name="标题 36 3" xfId="27101"/>
    <cellStyle name="标题 36 4" xfId="25266"/>
    <cellStyle name="标题 37" xfId="27102"/>
    <cellStyle name="标题 37 2" xfId="27104"/>
    <cellStyle name="标题 37 3" xfId="24095"/>
    <cellStyle name="标题 38" xfId="27106"/>
    <cellStyle name="标题 39" xfId="27109"/>
    <cellStyle name="标题 4 10" xfId="18867"/>
    <cellStyle name="标题 4 10 2" xfId="6236"/>
    <cellStyle name="标题 4 10 2 2" xfId="27111"/>
    <cellStyle name="标题 4 10 2 3" xfId="17568"/>
    <cellStyle name="标题 4 10 3" xfId="27112"/>
    <cellStyle name="标题 4 10 4" xfId="27113"/>
    <cellStyle name="标题 4 11" xfId="18869"/>
    <cellStyle name="标题 4 11 2" xfId="27114"/>
    <cellStyle name="标题 4 11 2 2" xfId="27115"/>
    <cellStyle name="标题 4 11 2 3" xfId="17577"/>
    <cellStyle name="标题 4 11 3" xfId="27116"/>
    <cellStyle name="标题 4 11 4" xfId="27117"/>
    <cellStyle name="标题 4 12" xfId="27118"/>
    <cellStyle name="标题 4 12 2" xfId="27119"/>
    <cellStyle name="标题 4 12 3" xfId="27120"/>
    <cellStyle name="标题 4 13" xfId="27121"/>
    <cellStyle name="标题 4 14" xfId="6676"/>
    <cellStyle name="标题 4 2" xfId="27122"/>
    <cellStyle name="标题 4 2 10" xfId="27124"/>
    <cellStyle name="标题 4 2 10 2" xfId="5463"/>
    <cellStyle name="标题 4 2 10 2 2" xfId="27125"/>
    <cellStyle name="标题 4 2 10 2 3" xfId="27126"/>
    <cellStyle name="标题 4 2 10 3" xfId="27127"/>
    <cellStyle name="标题 4 2 10 4" xfId="27129"/>
    <cellStyle name="标题 4 2 11" xfId="27131"/>
    <cellStyle name="标题 4 2 11 2" xfId="11879"/>
    <cellStyle name="标题 4 2 11 2 2" xfId="27132"/>
    <cellStyle name="标题 4 2 11 2 3" xfId="27133"/>
    <cellStyle name="标题 4 2 11 3" xfId="11881"/>
    <cellStyle name="标题 4 2 11 4" xfId="18057"/>
    <cellStyle name="标题 4 2 12" xfId="27134"/>
    <cellStyle name="标题 4 2 12 2" xfId="27135"/>
    <cellStyle name="标题 4 2 12 3" xfId="27137"/>
    <cellStyle name="标题 4 2 13" xfId="27138"/>
    <cellStyle name="标题 4 2 14" xfId="27139"/>
    <cellStyle name="标题 4 2 2" xfId="27141"/>
    <cellStyle name="标题 4 2 2 10" xfId="27143"/>
    <cellStyle name="标题 4 2 2 2" xfId="15293"/>
    <cellStyle name="标题 4 2 2 2 2" xfId="23421"/>
    <cellStyle name="标题 4 2 2 2 2 2" xfId="27144"/>
    <cellStyle name="标题 4 2 2 2 2 2 2" xfId="27145"/>
    <cellStyle name="标题 4 2 2 2 2 2 3" xfId="27148"/>
    <cellStyle name="标题 4 2 2 2 2 3" xfId="27149"/>
    <cellStyle name="标题 4 2 2 2 2 4" xfId="27150"/>
    <cellStyle name="标题 4 2 2 2 3" xfId="24331"/>
    <cellStyle name="标题 4 2 2 2 3 2" xfId="15017"/>
    <cellStyle name="标题 4 2 2 2 3 2 2" xfId="15019"/>
    <cellStyle name="标题 4 2 2 2 3 2 3" xfId="15022"/>
    <cellStyle name="标题 4 2 2 2 3 3" xfId="15027"/>
    <cellStyle name="标题 4 2 2 2 3 4" xfId="15035"/>
    <cellStyle name="标题 4 2 2 2 4" xfId="27151"/>
    <cellStyle name="标题 4 2 2 2 4 2" xfId="15067"/>
    <cellStyle name="标题 4 2 2 2 4 2 2" xfId="15069"/>
    <cellStyle name="标题 4 2 2 2 4 2 3" xfId="15072"/>
    <cellStyle name="标题 4 2 2 2 4 3" xfId="15074"/>
    <cellStyle name="标题 4 2 2 2 4 4" xfId="15076"/>
    <cellStyle name="标题 4 2 2 2 5" xfId="24932"/>
    <cellStyle name="标题 4 2 2 2 5 2" xfId="15089"/>
    <cellStyle name="标题 4 2 2 2 5 3" xfId="27152"/>
    <cellStyle name="标题 4 2 2 2 6" xfId="24935"/>
    <cellStyle name="标题 4 2 2 2 7" xfId="27154"/>
    <cellStyle name="标题 4 2 2 3" xfId="27155"/>
    <cellStyle name="标题 4 2 2 3 2" xfId="24337"/>
    <cellStyle name="标题 4 2 2 3 2 2" xfId="27156"/>
    <cellStyle name="标题 4 2 2 3 2 3" xfId="27157"/>
    <cellStyle name="标题 4 2 2 3 3" xfId="27158"/>
    <cellStyle name="标题 4 2 2 3 4" xfId="27159"/>
    <cellStyle name="标题 4 2 2 4" xfId="27160"/>
    <cellStyle name="标题 4 2 2 4 2" xfId="24351"/>
    <cellStyle name="标题 4 2 2 4 2 2" xfId="27162"/>
    <cellStyle name="标题 4 2 2 4 2 3" xfId="27163"/>
    <cellStyle name="标题 4 2 2 4 3" xfId="27165"/>
    <cellStyle name="标题 4 2 2 4 4" xfId="27167"/>
    <cellStyle name="标题 4 2 2 5" xfId="27168"/>
    <cellStyle name="标题 4 2 2 5 2" xfId="24363"/>
    <cellStyle name="标题 4 2 2 5 2 2" xfId="27170"/>
    <cellStyle name="标题 4 2 2 5 2 3" xfId="27171"/>
    <cellStyle name="标题 4 2 2 5 3" xfId="27173"/>
    <cellStyle name="标题 4 2 2 5 4" xfId="6232"/>
    <cellStyle name="标题 4 2 2 6" xfId="12987"/>
    <cellStyle name="标题 4 2 2 6 2" xfId="12990"/>
    <cellStyle name="标题 4 2 2 6 2 2" xfId="27175"/>
    <cellStyle name="标题 4 2 2 6 2 3" xfId="27176"/>
    <cellStyle name="标题 4 2 2 6 3" xfId="12994"/>
    <cellStyle name="标题 4 2 2 6 4" xfId="6299"/>
    <cellStyle name="标题 4 2 2 7" xfId="12996"/>
    <cellStyle name="标题 4 2 2 7 2" xfId="22211"/>
    <cellStyle name="标题 4 2 2 7 2 2" xfId="23096"/>
    <cellStyle name="标题 4 2 2 7 2 3" xfId="23098"/>
    <cellStyle name="标题 4 2 2 7 3" xfId="22214"/>
    <cellStyle name="标题 4 2 2 7 4" xfId="6326"/>
    <cellStyle name="标题 4 2 2 8" xfId="13000"/>
    <cellStyle name="标题 4 2 2 8 2" xfId="23101"/>
    <cellStyle name="标题 4 2 2 8 3" xfId="23103"/>
    <cellStyle name="标题 4 2 2 9" xfId="15239"/>
    <cellStyle name="标题 4 2 3" xfId="22922"/>
    <cellStyle name="标题 4 2 3 10" xfId="27178"/>
    <cellStyle name="标题 4 2 3 2" xfId="22924"/>
    <cellStyle name="标题 4 2 3 2 2" xfId="24460"/>
    <cellStyle name="标题 4 2 3 2 2 2" xfId="26405"/>
    <cellStyle name="标题 4 2 3 2 2 2 2" xfId="27179"/>
    <cellStyle name="标题 4 2 3 2 2 2 3" xfId="27180"/>
    <cellStyle name="标题 4 2 3 2 2 3" xfId="26407"/>
    <cellStyle name="标题 4 2 3 2 2 4" xfId="11065"/>
    <cellStyle name="标题 4 2 3 2 3" xfId="27181"/>
    <cellStyle name="标题 4 2 3 2 3 2" xfId="15338"/>
    <cellStyle name="标题 4 2 3 2 3 2 2" xfId="27182"/>
    <cellStyle name="标题 4 2 3 2 3 2 3" xfId="27183"/>
    <cellStyle name="标题 4 2 3 2 3 3" xfId="15853"/>
    <cellStyle name="标题 4 2 3 2 3 4" xfId="11071"/>
    <cellStyle name="标题 4 2 3 2 4" xfId="27184"/>
    <cellStyle name="标题 4 2 3 2 4 2" xfId="26413"/>
    <cellStyle name="标题 4 2 3 2 4 3" xfId="25135"/>
    <cellStyle name="标题 4 2 3 2 5" xfId="24973"/>
    <cellStyle name="标题 4 2 3 2 6" xfId="24976"/>
    <cellStyle name="标题 4 2 3 3" xfId="22926"/>
    <cellStyle name="标题 4 2 3 3 2" xfId="24466"/>
    <cellStyle name="标题 4 2 3 3 2 2" xfId="27185"/>
    <cellStyle name="标题 4 2 3 3 2 3" xfId="27186"/>
    <cellStyle name="标题 4 2 3 3 3" xfId="27187"/>
    <cellStyle name="标题 4 2 3 3 4" xfId="27188"/>
    <cellStyle name="标题 4 2 3 4" xfId="27189"/>
    <cellStyle name="标题 4 2 3 4 2" xfId="24478"/>
    <cellStyle name="标题 4 2 3 4 2 2" xfId="27191"/>
    <cellStyle name="标题 4 2 3 4 2 3" xfId="27192"/>
    <cellStyle name="标题 4 2 3 4 3" xfId="27194"/>
    <cellStyle name="标题 4 2 3 4 4" xfId="27196"/>
    <cellStyle name="标题 4 2 3 5" xfId="27197"/>
    <cellStyle name="标题 4 2 3 5 2" xfId="24490"/>
    <cellStyle name="标题 4 2 3 5 2 2" xfId="8976"/>
    <cellStyle name="标题 4 2 3 5 2 3" xfId="27198"/>
    <cellStyle name="标题 4 2 3 5 3" xfId="27200"/>
    <cellStyle name="标题 4 2 3 5 4" xfId="6366"/>
    <cellStyle name="标题 4 2 3 6" xfId="13005"/>
    <cellStyle name="标题 4 2 3 6 2" xfId="13008"/>
    <cellStyle name="标题 4 2 3 6 2 2" xfId="9217"/>
    <cellStyle name="标题 4 2 3 6 2 3" xfId="27202"/>
    <cellStyle name="标题 4 2 3 6 3" xfId="13012"/>
    <cellStyle name="标题 4 2 3 6 4" xfId="6395"/>
    <cellStyle name="标题 4 2 3 7" xfId="13014"/>
    <cellStyle name="标题 4 2 3 7 2" xfId="22219"/>
    <cellStyle name="标题 4 2 3 7 2 2" xfId="27203"/>
    <cellStyle name="标题 4 2 3 7 2 3" xfId="27204"/>
    <cellStyle name="标题 4 2 3 7 3" xfId="22222"/>
    <cellStyle name="标题 4 2 3 7 4" xfId="6419"/>
    <cellStyle name="标题 4 2 3 8" xfId="13018"/>
    <cellStyle name="标题 4 2 3 8 2" xfId="27205"/>
    <cellStyle name="标题 4 2 3 8 3" xfId="27208"/>
    <cellStyle name="标题 4 2 3 9" xfId="22225"/>
    <cellStyle name="标题 4 2 4" xfId="22928"/>
    <cellStyle name="标题 4 2 4 2" xfId="5919"/>
    <cellStyle name="标题 4 2 4 2 2" xfId="5922"/>
    <cellStyle name="标题 4 2 4 2 2 2" xfId="5926"/>
    <cellStyle name="标题 4 2 4 2 2 2 2" xfId="27210"/>
    <cellStyle name="标题 4 2 4 2 2 2 3" xfId="27211"/>
    <cellStyle name="标题 4 2 4 2 2 3" xfId="5928"/>
    <cellStyle name="标题 4 2 4 2 2 4" xfId="11625"/>
    <cellStyle name="标题 4 2 4 2 3" xfId="5475"/>
    <cellStyle name="标题 4 2 4 2 3 2" xfId="6669"/>
    <cellStyle name="标题 4 2 4 2 3 3" xfId="6671"/>
    <cellStyle name="标题 4 2 4 2 4" xfId="5481"/>
    <cellStyle name="标题 4 2 4 2 5" xfId="6680"/>
    <cellStyle name="标题 4 2 4 3" xfId="1138"/>
    <cellStyle name="标题 4 2 4 3 2" xfId="5932"/>
    <cellStyle name="标题 4 2 4 3 2 2" xfId="27212"/>
    <cellStyle name="标题 4 2 4 3 2 3" xfId="18542"/>
    <cellStyle name="标题 4 2 4 3 3" xfId="2464"/>
    <cellStyle name="标题 4 2 4 3 4" xfId="2469"/>
    <cellStyle name="标题 4 2 4 4" xfId="1143"/>
    <cellStyle name="标题 4 2 4 4 2" xfId="7482"/>
    <cellStyle name="标题 4 2 4 4 2 2" xfId="24600"/>
    <cellStyle name="标题 4 2 4 4 2 3" xfId="18546"/>
    <cellStyle name="标题 4 2 4 4 3" xfId="7485"/>
    <cellStyle name="标题 4 2 4 4 4" xfId="27215"/>
    <cellStyle name="标题 4 2 4 5" xfId="2403"/>
    <cellStyle name="标题 4 2 4 5 2" xfId="7499"/>
    <cellStyle name="标题 4 2 4 5 2 2" xfId="9679"/>
    <cellStyle name="标题 4 2 4 5 2 3" xfId="18550"/>
    <cellStyle name="标题 4 2 4 5 3" xfId="7502"/>
    <cellStyle name="标题 4 2 4 5 4" xfId="6465"/>
    <cellStyle name="标题 4 2 4 6" xfId="13025"/>
    <cellStyle name="标题 4 2 4 6 2" xfId="7520"/>
    <cellStyle name="标题 4 2 4 6 3" xfId="7525"/>
    <cellStyle name="标题 4 2 4 7" xfId="13027"/>
    <cellStyle name="标题 4 2 4 8" xfId="13031"/>
    <cellStyle name="标题 4 2 5" xfId="22930"/>
    <cellStyle name="标题 4 2 5 2" xfId="5982"/>
    <cellStyle name="标题 4 2 5 2 2" xfId="27216"/>
    <cellStyle name="标题 4 2 5 2 2 2" xfId="27217"/>
    <cellStyle name="标题 4 2 5 2 2 3" xfId="18570"/>
    <cellStyle name="标题 4 2 5 2 3" xfId="6683"/>
    <cellStyle name="标题 4 2 5 2 4" xfId="6685"/>
    <cellStyle name="标题 4 2 5 3" xfId="5984"/>
    <cellStyle name="标题 4 2 5 3 2" xfId="27219"/>
    <cellStyle name="标题 4 2 5 3 2 2" xfId="27220"/>
    <cellStyle name="标题 4 2 5 3 2 3" xfId="18578"/>
    <cellStyle name="标题 4 2 5 3 3" xfId="27221"/>
    <cellStyle name="标题 4 2 5 3 4" xfId="27222"/>
    <cellStyle name="标题 4 2 5 4" xfId="27223"/>
    <cellStyle name="标题 4 2 5 4 2" xfId="7550"/>
    <cellStyle name="标题 4 2 5 4 3" xfId="27224"/>
    <cellStyle name="标题 4 2 5 5" xfId="27225"/>
    <cellStyle name="标题 4 2 5 6" xfId="13038"/>
    <cellStyle name="标题 4 2 6" xfId="27226"/>
    <cellStyle name="标题 4 2 6 2" xfId="2658"/>
    <cellStyle name="标题 4 2 6 2 2" xfId="2663"/>
    <cellStyle name="标题 4 2 6 2 2 2" xfId="2667"/>
    <cellStyle name="标题 4 2 6 2 2 3" xfId="503"/>
    <cellStyle name="标题 4 2 6 2 3" xfId="2692"/>
    <cellStyle name="标题 4 2 6 2 4" xfId="2706"/>
    <cellStyle name="标题 4 2 6 3" xfId="2752"/>
    <cellStyle name="标题 4 2 6 3 2" xfId="2756"/>
    <cellStyle name="标题 4 2 6 3 3" xfId="2774"/>
    <cellStyle name="标题 4 2 6 4" xfId="2816"/>
    <cellStyle name="标题 4 2 6 5" xfId="2831"/>
    <cellStyle name="标题 4 2 7" xfId="27228"/>
    <cellStyle name="标题 4 2 7 2" xfId="3691"/>
    <cellStyle name="标题 4 2 7 2 2" xfId="3694"/>
    <cellStyle name="标题 4 2 7 2 3" xfId="3728"/>
    <cellStyle name="标题 4 2 7 3" xfId="3743"/>
    <cellStyle name="标题 4 2 7 4" xfId="3748"/>
    <cellStyle name="标题 4 2 8" xfId="27229"/>
    <cellStyle name="标题 4 2 8 2" xfId="4085"/>
    <cellStyle name="标题 4 2 8 2 2" xfId="1323"/>
    <cellStyle name="标题 4 2 8 2 3" xfId="4088"/>
    <cellStyle name="标题 4 2 8 3" xfId="4090"/>
    <cellStyle name="标题 4 2 8 4" xfId="4095"/>
    <cellStyle name="标题 4 2 9" xfId="27230"/>
    <cellStyle name="标题 4 2 9 2" xfId="4178"/>
    <cellStyle name="标题 4 2 9 2 2" xfId="2856"/>
    <cellStyle name="标题 4 2 9 2 3" xfId="2876"/>
    <cellStyle name="标题 4 2 9 3" xfId="4180"/>
    <cellStyle name="标题 4 2 9 4" xfId="4188"/>
    <cellStyle name="标题 4 2_11" xfId="19092"/>
    <cellStyle name="标题 4 3" xfId="9111"/>
    <cellStyle name="标题 4 3 10" xfId="27232"/>
    <cellStyle name="标题 4 3 10 2" xfId="27233"/>
    <cellStyle name="标题 4 3 10 3" xfId="27234"/>
    <cellStyle name="标题 4 3 11" xfId="27235"/>
    <cellStyle name="标题 4 3 12" xfId="27237"/>
    <cellStyle name="标题 4 3 2" xfId="9113"/>
    <cellStyle name="标题 4 3 2 2" xfId="15302"/>
    <cellStyle name="标题 4 3 2 2 2" xfId="23477"/>
    <cellStyle name="标题 4 3 2 2 2 2" xfId="27238"/>
    <cellStyle name="标题 4 3 2 2 2 2 2" xfId="22295"/>
    <cellStyle name="标题 4 3 2 2 2 2 3" xfId="23162"/>
    <cellStyle name="标题 4 3 2 2 2 3" xfId="27239"/>
    <cellStyle name="标题 4 3 2 2 2 4" xfId="27240"/>
    <cellStyle name="标题 4 3 2 2 3" xfId="14063"/>
    <cellStyle name="标题 4 3 2 2 3 2" xfId="14065"/>
    <cellStyle name="标题 4 3 2 2 3 2 2" xfId="16512"/>
    <cellStyle name="标题 4 3 2 2 3 2 3" xfId="16518"/>
    <cellStyle name="标题 4 3 2 2 3 3" xfId="14068"/>
    <cellStyle name="标题 4 3 2 2 3 4" xfId="16529"/>
    <cellStyle name="标题 4 3 2 2 4" xfId="14072"/>
    <cellStyle name="标题 4 3 2 2 4 2" xfId="16583"/>
    <cellStyle name="标题 4 3 2 2 4 3" xfId="16589"/>
    <cellStyle name="标题 4 3 2 2 5" xfId="10841"/>
    <cellStyle name="标题 4 3 2 2 6" xfId="10847"/>
    <cellStyle name="标题 4 3 2 3" xfId="4429"/>
    <cellStyle name="标题 4 3 2 3 2" xfId="4433"/>
    <cellStyle name="标题 4 3 2 3 2 2" xfId="27241"/>
    <cellStyle name="标题 4 3 2 3 2 3" xfId="27243"/>
    <cellStyle name="标题 4 3 2 3 3" xfId="2615"/>
    <cellStyle name="标题 4 3 2 3 4" xfId="14075"/>
    <cellStyle name="标题 4 3 2 4" xfId="2424"/>
    <cellStyle name="标题 4 3 2 4 2" xfId="27245"/>
    <cellStyle name="标题 4 3 2 4 2 2" xfId="27247"/>
    <cellStyle name="标题 4 3 2 4 2 3" xfId="27248"/>
    <cellStyle name="标题 4 3 2 4 3" xfId="27250"/>
    <cellStyle name="标题 4 3 2 4 4" xfId="27252"/>
    <cellStyle name="标题 4 3 2 5" xfId="2429"/>
    <cellStyle name="标题 4 3 2 5 2" xfId="27254"/>
    <cellStyle name="标题 4 3 2 5 2 2" xfId="27256"/>
    <cellStyle name="标题 4 3 2 5 2 3" xfId="27258"/>
    <cellStyle name="标题 4 3 2 5 3" xfId="27260"/>
    <cellStyle name="标题 4 3 2 5 4" xfId="6646"/>
    <cellStyle name="标题 4 3 2 6" xfId="13089"/>
    <cellStyle name="标题 4 3 2 6 2" xfId="13092"/>
    <cellStyle name="标题 4 3 2 6 3" xfId="13096"/>
    <cellStyle name="标题 4 3 2 7" xfId="13098"/>
    <cellStyle name="标题 4 3 2 8" xfId="13104"/>
    <cellStyle name="标题 4 3 3" xfId="9115"/>
    <cellStyle name="标题 4 3 3 2" xfId="22933"/>
    <cellStyle name="标题 4 3 3 2 2" xfId="27261"/>
    <cellStyle name="标题 4 3 3 2 2 2" xfId="21951"/>
    <cellStyle name="标题 4 3 3 2 2 2 2" xfId="27262"/>
    <cellStyle name="标题 4 3 3 2 2 2 3" xfId="27263"/>
    <cellStyle name="标题 4 3 3 2 2 3" xfId="27264"/>
    <cellStyle name="标题 4 3 3 2 2 4" xfId="27265"/>
    <cellStyle name="标题 4 3 3 2 3" xfId="27266"/>
    <cellStyle name="标题 4 3 3 2 3 2" xfId="16842"/>
    <cellStyle name="标题 4 3 3 2 3 2 2" xfId="27267"/>
    <cellStyle name="标题 4 3 3 2 3 2 3" xfId="27268"/>
    <cellStyle name="标题 4 3 3 2 3 3" xfId="16399"/>
    <cellStyle name="标题 4 3 3 2 3 4" xfId="16401"/>
    <cellStyle name="标题 4 3 3 2 4" xfId="27269"/>
    <cellStyle name="标题 4 3 3 2 4 2" xfId="27271"/>
    <cellStyle name="标题 4 3 3 2 4 3" xfId="27272"/>
    <cellStyle name="标题 4 3 3 2 5" xfId="10870"/>
    <cellStyle name="标题 4 3 3 2 6" xfId="10872"/>
    <cellStyle name="标题 4 3 3 3" xfId="4438"/>
    <cellStyle name="标题 4 3 3 3 2" xfId="3068"/>
    <cellStyle name="标题 4 3 3 3 2 2" xfId="21964"/>
    <cellStyle name="标题 4 3 3 3 2 3" xfId="26039"/>
    <cellStyle name="标题 4 3 3 3 3" xfId="2637"/>
    <cellStyle name="标题 4 3 3 3 4" xfId="27273"/>
    <cellStyle name="标题 4 3 3 4" xfId="4442"/>
    <cellStyle name="标题 4 3 3 4 2" xfId="27275"/>
    <cellStyle name="标题 4 3 3 4 2 2" xfId="21978"/>
    <cellStyle name="标题 4 3 3 4 2 3" xfId="27276"/>
    <cellStyle name="标题 4 3 3 4 3" xfId="27278"/>
    <cellStyle name="标题 4 3 3 4 4" xfId="27279"/>
    <cellStyle name="标题 4 3 3 5" xfId="4445"/>
    <cellStyle name="标题 4 3 3 5 2" xfId="27280"/>
    <cellStyle name="标题 4 3 3 5 2 2" xfId="10779"/>
    <cellStyle name="标题 4 3 3 5 2 3" xfId="27281"/>
    <cellStyle name="标题 4 3 3 5 3" xfId="27282"/>
    <cellStyle name="标题 4 3 3 5 4" xfId="6717"/>
    <cellStyle name="标题 4 3 3 6" xfId="13108"/>
    <cellStyle name="标题 4 3 3 6 2" xfId="19934"/>
    <cellStyle name="标题 4 3 3 6 3" xfId="19943"/>
    <cellStyle name="标题 4 3 3 7" xfId="13110"/>
    <cellStyle name="标题 4 3 3 8" xfId="22260"/>
    <cellStyle name="标题 4 3 4" xfId="22935"/>
    <cellStyle name="标题 4 3 4 2" xfId="6026"/>
    <cellStyle name="标题 4 3 4 2 2" xfId="27283"/>
    <cellStyle name="标题 4 3 4 2 2 2" xfId="22709"/>
    <cellStyle name="标题 4 3 4 2 2 2 2" xfId="27284"/>
    <cellStyle name="标题 4 3 4 2 2 2 3" xfId="27285"/>
    <cellStyle name="标题 4 3 4 2 2 3" xfId="18668"/>
    <cellStyle name="标题 4 3 4 2 2 4" xfId="18673"/>
    <cellStyle name="标题 4 3 4 2 3" xfId="5674"/>
    <cellStyle name="标题 4 3 4 2 3 2" xfId="27286"/>
    <cellStyle name="标题 4 3 4 2 3 3" xfId="16614"/>
    <cellStyle name="标题 4 3 4 2 4" xfId="5680"/>
    <cellStyle name="标题 4 3 4 2 5" xfId="10881"/>
    <cellStyle name="标题 4 3 4 3" xfId="4255"/>
    <cellStyle name="标题 4 3 4 3 2" xfId="27288"/>
    <cellStyle name="标题 4 3 4 3 2 2" xfId="22724"/>
    <cellStyle name="标题 4 3 4 3 2 3" xfId="18692"/>
    <cellStyle name="标题 4 3 4 3 3" xfId="27289"/>
    <cellStyle name="标题 4 3 4 3 4" xfId="27290"/>
    <cellStyle name="标题 4 3 4 4" xfId="4260"/>
    <cellStyle name="标题 4 3 4 4 2" xfId="7590"/>
    <cellStyle name="标题 4 3 4 4 2 2" xfId="22742"/>
    <cellStyle name="标题 4 3 4 4 2 3" xfId="18696"/>
    <cellStyle name="标题 4 3 4 4 3" xfId="7592"/>
    <cellStyle name="标题 4 3 4 4 4" xfId="27291"/>
    <cellStyle name="标题 4 3 4 5" xfId="27292"/>
    <cellStyle name="标题 4 3 4 5 2" xfId="7596"/>
    <cellStyle name="标题 4 3 4 5 3" xfId="27293"/>
    <cellStyle name="标题 4 3 4 6" xfId="27294"/>
    <cellStyle name="标题 4 3 4 7" xfId="23130"/>
    <cellStyle name="标题 4 3 5" xfId="22937"/>
    <cellStyle name="标题 4 3 5 2" xfId="27295"/>
    <cellStyle name="标题 4 3 5 2 2" xfId="27296"/>
    <cellStyle name="标题 4 3 5 2 2 2" xfId="23174"/>
    <cellStyle name="标题 4 3 5 2 2 3" xfId="14134"/>
    <cellStyle name="标题 4 3 5 2 3" xfId="27297"/>
    <cellStyle name="标题 4 3 5 2 4" xfId="27298"/>
    <cellStyle name="标题 4 3 5 3" xfId="27299"/>
    <cellStyle name="标题 4 3 5 3 2" xfId="27300"/>
    <cellStyle name="标题 4 3 5 3 3" xfId="27301"/>
    <cellStyle name="标题 4 3 5 4" xfId="27302"/>
    <cellStyle name="标题 4 3 5 5" xfId="27303"/>
    <cellStyle name="标题 4 3 6" xfId="27304"/>
    <cellStyle name="标题 4 3 6 2" xfId="5124"/>
    <cellStyle name="标题 4 3 6 2 2" xfId="5128"/>
    <cellStyle name="标题 4 3 6 2 3" xfId="5147"/>
    <cellStyle name="标题 4 3 6 3" xfId="5175"/>
    <cellStyle name="标题 4 3 6 4" xfId="5192"/>
    <cellStyle name="标题 4 3 7" xfId="27306"/>
    <cellStyle name="标题 4 3 7 2" xfId="5792"/>
    <cellStyle name="标题 4 3 7 2 2" xfId="5795"/>
    <cellStyle name="标题 4 3 7 2 3" xfId="5814"/>
    <cellStyle name="标题 4 3 7 3" xfId="31"/>
    <cellStyle name="标题 4 3 7 4" xfId="5841"/>
    <cellStyle name="标题 4 3 8" xfId="27308"/>
    <cellStyle name="标题 4 3 8 2" xfId="5993"/>
    <cellStyle name="标题 4 3 8 2 2" xfId="423"/>
    <cellStyle name="标题 4 3 8 2 3" xfId="454"/>
    <cellStyle name="标题 4 3 8 3" xfId="612"/>
    <cellStyle name="标题 4 3 8 4" xfId="623"/>
    <cellStyle name="标题 4 3 9" xfId="27309"/>
    <cellStyle name="标题 4 3 9 2" xfId="6054"/>
    <cellStyle name="标题 4 3 9 2 2" xfId="6056"/>
    <cellStyle name="标题 4 3 9 2 3" xfId="5256"/>
    <cellStyle name="标题 4 3 9 3" xfId="665"/>
    <cellStyle name="标题 4 3 9 4" xfId="675"/>
    <cellStyle name="标题 4 3_11" xfId="19151"/>
    <cellStyle name="标题 4 4" xfId="9119"/>
    <cellStyle name="标题 4 4 10" xfId="27310"/>
    <cellStyle name="标题 4 4 2" xfId="27311"/>
    <cellStyle name="标题 4 4 2 2" xfId="27312"/>
    <cellStyle name="标题 4 4 2 2 2" xfId="27313"/>
    <cellStyle name="标题 4 4 2 2 2 2" xfId="23705"/>
    <cellStyle name="标题 4 4 2 2 2 3" xfId="27314"/>
    <cellStyle name="标题 4 4 2 2 3" xfId="12768"/>
    <cellStyle name="标题 4 4 2 2 4" xfId="12778"/>
    <cellStyle name="标题 4 4 2 3" xfId="27315"/>
    <cellStyle name="标题 4 4 2 3 2" xfId="27316"/>
    <cellStyle name="标题 4 4 2 3 2 2" xfId="26553"/>
    <cellStyle name="标题 4 4 2 3 2 3" xfId="27317"/>
    <cellStyle name="标题 4 4 2 3 3" xfId="12784"/>
    <cellStyle name="标题 4 4 2 3 4" xfId="12787"/>
    <cellStyle name="标题 4 4 2 4" xfId="27318"/>
    <cellStyle name="标题 4 4 2 4 2" xfId="27320"/>
    <cellStyle name="标题 4 4 2 4 3" xfId="27322"/>
    <cellStyle name="标题 4 4 2 5" xfId="27323"/>
    <cellStyle name="标题 4 4 2 6" xfId="27324"/>
    <cellStyle name="标题 4 4 3" xfId="22941"/>
    <cellStyle name="标题 4 4 3 2" xfId="22943"/>
    <cellStyle name="标题 4 4 3 2 2" xfId="27325"/>
    <cellStyle name="标题 4 4 3 2 3" xfId="12823"/>
    <cellStyle name="标题 4 4 3 3" xfId="22945"/>
    <cellStyle name="标题 4 4 3 4" xfId="27326"/>
    <cellStyle name="标题 4 4 4" xfId="19037"/>
    <cellStyle name="标题 4 4 4 2" xfId="6104"/>
    <cellStyle name="标题 4 4 4 2 2" xfId="27327"/>
    <cellStyle name="标题 4 4 4 2 3" xfId="27328"/>
    <cellStyle name="标题 4 4 4 3" xfId="27329"/>
    <cellStyle name="标题 4 4 4 4" xfId="27330"/>
    <cellStyle name="标题 4 4 5" xfId="19040"/>
    <cellStyle name="标题 4 4 5 2" xfId="21698"/>
    <cellStyle name="标题 4 4 5 2 2" xfId="27331"/>
    <cellStyle name="标题 4 4 5 2 3" xfId="27332"/>
    <cellStyle name="标题 4 4 5 3" xfId="27333"/>
    <cellStyle name="标题 4 4 5 4" xfId="27334"/>
    <cellStyle name="标题 4 4 6" xfId="27335"/>
    <cellStyle name="标题 4 4 6 2" xfId="6539"/>
    <cellStyle name="标题 4 4 6 2 2" xfId="6542"/>
    <cellStyle name="标题 4 4 6 2 3" xfId="6551"/>
    <cellStyle name="标题 4 4 6 3" xfId="6576"/>
    <cellStyle name="标题 4 4 6 4" xfId="6609"/>
    <cellStyle name="标题 4 4 7" xfId="17612"/>
    <cellStyle name="标题 4 4 7 2" xfId="6855"/>
    <cellStyle name="标题 4 4 7 2 2" xfId="1572"/>
    <cellStyle name="标题 4 4 7 2 3" xfId="6857"/>
    <cellStyle name="标题 4 4 7 3" xfId="6868"/>
    <cellStyle name="标题 4 4 7 4" xfId="6879"/>
    <cellStyle name="标题 4 4 8" xfId="27336"/>
    <cellStyle name="标题 4 4 8 2" xfId="6966"/>
    <cellStyle name="标题 4 4 8 3" xfId="732"/>
    <cellStyle name="标题 4 4 9" xfId="27338"/>
    <cellStyle name="标题 4 5" xfId="8248"/>
    <cellStyle name="标题 4 5 2" xfId="27340"/>
    <cellStyle name="标题 4 5 2 2" xfId="27341"/>
    <cellStyle name="标题 4 5 2 2 2" xfId="7420"/>
    <cellStyle name="标题 4 5 2 2 3" xfId="7422"/>
    <cellStyle name="标题 4 5 2 3" xfId="27342"/>
    <cellStyle name="标题 4 5 2 4" xfId="27343"/>
    <cellStyle name="标题 4 5 3" xfId="22949"/>
    <cellStyle name="标题 4 5 3 2" xfId="27344"/>
    <cellStyle name="标题 4 5 3 2 2" xfId="7442"/>
    <cellStyle name="标题 4 5 3 2 3" xfId="27345"/>
    <cellStyle name="标题 4 5 3 3" xfId="27346"/>
    <cellStyle name="标题 4 5 3 4" xfId="27347"/>
    <cellStyle name="标题 4 5 4" xfId="22951"/>
    <cellStyle name="标题 4 5 4 2" xfId="27348"/>
    <cellStyle name="标题 4 5 4 2 2" xfId="7449"/>
    <cellStyle name="标题 4 5 4 2 3" xfId="27349"/>
    <cellStyle name="标题 4 5 4 3" xfId="24617"/>
    <cellStyle name="标题 4 5 4 4" xfId="27350"/>
    <cellStyle name="标题 4 5 5" xfId="27351"/>
    <cellStyle name="标题 4 5 5 2" xfId="21747"/>
    <cellStyle name="标题 4 5 5 2 2" xfId="7457"/>
    <cellStyle name="标题 4 5 5 2 3" xfId="27352"/>
    <cellStyle name="标题 4 5 5 3" xfId="21749"/>
    <cellStyle name="标题 4 5 5 4" xfId="27353"/>
    <cellStyle name="标题 4 5 6" xfId="27354"/>
    <cellStyle name="标题 4 5 6 2" xfId="7778"/>
    <cellStyle name="标题 4 5 6 3" xfId="7841"/>
    <cellStyle name="标题 4 5 7" xfId="13604"/>
    <cellStyle name="标题 4 5 8" xfId="13606"/>
    <cellStyle name="标题 4 6" xfId="8251"/>
    <cellStyle name="标题 4 6 2" xfId="27355"/>
    <cellStyle name="标题 4 6 2 2" xfId="27356"/>
    <cellStyle name="标题 4 6 2 2 2" xfId="7641"/>
    <cellStyle name="标题 4 6 2 2 3" xfId="7643"/>
    <cellStyle name="标题 4 6 2 3" xfId="27357"/>
    <cellStyle name="标题 4 6 2 4" xfId="27358"/>
    <cellStyle name="标题 4 6 3" xfId="27359"/>
    <cellStyle name="标题 4 6 3 2" xfId="5948"/>
    <cellStyle name="标题 4 6 3 3" xfId="27360"/>
    <cellStyle name="标题 4 6 4" xfId="27361"/>
    <cellStyle name="标题 4 6 5" xfId="27362"/>
    <cellStyle name="标题 4 7" xfId="27363"/>
    <cellStyle name="标题 4 7 2" xfId="27364"/>
    <cellStyle name="标题 4 7 2 2" xfId="27365"/>
    <cellStyle name="标题 4 7 2 3" xfId="27366"/>
    <cellStyle name="标题 4 7 3" xfId="27369"/>
    <cellStyle name="标题 4 7 4" xfId="27371"/>
    <cellStyle name="标题 4 8" xfId="27372"/>
    <cellStyle name="标题 4 8 2" xfId="27373"/>
    <cellStyle name="标题 4 8 2 2" xfId="27374"/>
    <cellStyle name="标题 4 8 2 3" xfId="2755"/>
    <cellStyle name="标题 4 8 3" xfId="27376"/>
    <cellStyle name="标题 4 8 4" xfId="5461"/>
    <cellStyle name="标题 4 9" xfId="27377"/>
    <cellStyle name="标题 4 9 2" xfId="11851"/>
    <cellStyle name="标题 4 9 2 2" xfId="11853"/>
    <cellStyle name="标题 4 9 2 3" xfId="11859"/>
    <cellStyle name="标题 4 9 3" xfId="11862"/>
    <cellStyle name="标题 4 9 4" xfId="11875"/>
    <cellStyle name="标题 40" xfId="27092"/>
    <cellStyle name="标题 41" xfId="27097"/>
    <cellStyle name="标题 42" xfId="27103"/>
    <cellStyle name="标题 43" xfId="27107"/>
    <cellStyle name="标题 44" xfId="27110"/>
    <cellStyle name="标题 45" xfId="27378"/>
    <cellStyle name="标题 46" xfId="27380"/>
    <cellStyle name="标题 47" xfId="27382"/>
    <cellStyle name="标题 48" xfId="27384"/>
    <cellStyle name="标题 49" xfId="27385"/>
    <cellStyle name="标题 5" xfId="20122"/>
    <cellStyle name="标题 5 10" xfId="27386"/>
    <cellStyle name="标题 5 10 2" xfId="22352"/>
    <cellStyle name="标题 5 10 2 2" xfId="22354"/>
    <cellStyle name="标题 5 10 2 3" xfId="22358"/>
    <cellStyle name="标题 5 10 3" xfId="6008"/>
    <cellStyle name="标题 5 10 4" xfId="6012"/>
    <cellStyle name="标题 5 11" xfId="27387"/>
    <cellStyle name="标题 5 11 2" xfId="22420"/>
    <cellStyle name="标题 5 11 2 2" xfId="22423"/>
    <cellStyle name="标题 5 11 2 3" xfId="22430"/>
    <cellStyle name="标题 5 11 3" xfId="22436"/>
    <cellStyle name="标题 5 11 4" xfId="16425"/>
    <cellStyle name="标题 5 12" xfId="27388"/>
    <cellStyle name="标题 5 12 2" xfId="22472"/>
    <cellStyle name="标题 5 12 3" xfId="22482"/>
    <cellStyle name="标题 5 13" xfId="27389"/>
    <cellStyle name="标题 5 14" xfId="23922"/>
    <cellStyle name="标题 5 2" xfId="13693"/>
    <cellStyle name="标题 5 2 10" xfId="4984"/>
    <cellStyle name="标题 5 2 2" xfId="27390"/>
    <cellStyle name="标题 5 2 2 2" xfId="8144"/>
    <cellStyle name="标题 5 2 2 2 2" xfId="27393"/>
    <cellStyle name="标题 5 2 2 2 2 2" xfId="2601"/>
    <cellStyle name="标题 5 2 2 2 2 3" xfId="8648"/>
    <cellStyle name="标题 5 2 2 2 3" xfId="19937"/>
    <cellStyle name="标题 5 2 2 2 4" xfId="19940"/>
    <cellStyle name="标题 5 2 2 3" xfId="8149"/>
    <cellStyle name="标题 5 2 2 3 2" xfId="27395"/>
    <cellStyle name="标题 5 2 2 3 2 2" xfId="2619"/>
    <cellStyle name="标题 5 2 2 3 2 3" xfId="27396"/>
    <cellStyle name="标题 5 2 2 3 3" xfId="27397"/>
    <cellStyle name="标题 5 2 2 3 4" xfId="27398"/>
    <cellStyle name="标题 5 2 2 4" xfId="27399"/>
    <cellStyle name="标题 5 2 2 4 2" xfId="27400"/>
    <cellStyle name="标题 5 2 2 4 2 2" xfId="2646"/>
    <cellStyle name="标题 5 2 2 4 2 3" xfId="27401"/>
    <cellStyle name="标题 5 2 2 4 3" xfId="27402"/>
    <cellStyle name="标题 5 2 2 4 4" xfId="27403"/>
    <cellStyle name="标题 5 2 2 5" xfId="27405"/>
    <cellStyle name="标题 5 2 2 5 2" xfId="27407"/>
    <cellStyle name="标题 5 2 2 5 3" xfId="27409"/>
    <cellStyle name="标题 5 2 2 6" xfId="13282"/>
    <cellStyle name="标题 5 2 2 7" xfId="13287"/>
    <cellStyle name="标题 5 2 3" xfId="22116"/>
    <cellStyle name="标题 5 2 3 2" xfId="8156"/>
    <cellStyle name="标题 5 2 3 2 2" xfId="27410"/>
    <cellStyle name="标题 5 2 3 2 3" xfId="27411"/>
    <cellStyle name="标题 5 2 3 3" xfId="22962"/>
    <cellStyle name="标题 5 2 3 4" xfId="24601"/>
    <cellStyle name="标题 5 2 4" xfId="22121"/>
    <cellStyle name="标题 5 2 4 2" xfId="6921"/>
    <cellStyle name="标题 5 2 4 2 2" xfId="1280"/>
    <cellStyle name="标题 5 2 4 2 3" xfId="4527"/>
    <cellStyle name="标题 5 2 4 3" xfId="6929"/>
    <cellStyle name="标题 5 2 4 4" xfId="6931"/>
    <cellStyle name="标题 5 2 5" xfId="22966"/>
    <cellStyle name="标题 5 2 5 2" xfId="6950"/>
    <cellStyle name="标题 5 2 5 2 2" xfId="27413"/>
    <cellStyle name="标题 5 2 5 2 3" xfId="6776"/>
    <cellStyle name="标题 5 2 5 3" xfId="6952"/>
    <cellStyle name="标题 5 2 5 4" xfId="27414"/>
    <cellStyle name="标题 5 2 6" xfId="27416"/>
    <cellStyle name="标题 5 2 6 2" xfId="3812"/>
    <cellStyle name="标题 5 2 6 2 2" xfId="27418"/>
    <cellStyle name="标题 5 2 6 2 3" xfId="6785"/>
    <cellStyle name="标题 5 2 6 3" xfId="27421"/>
    <cellStyle name="标题 5 2 6 4" xfId="27422"/>
    <cellStyle name="标题 5 2 7" xfId="27424"/>
    <cellStyle name="标题 5 2 7 2" xfId="27425"/>
    <cellStyle name="标题 5 2 7 2 2" xfId="27426"/>
    <cellStyle name="标题 5 2 7 2 3" xfId="27427"/>
    <cellStyle name="标题 5 2 7 3" xfId="27428"/>
    <cellStyle name="标题 5 2 7 4" xfId="27429"/>
    <cellStyle name="标题 5 2 8" xfId="27431"/>
    <cellStyle name="标题 5 2 8 2" xfId="20720"/>
    <cellStyle name="标题 5 2 8 3" xfId="27432"/>
    <cellStyle name="标题 5 2 9" xfId="27433"/>
    <cellStyle name="标题 5 3" xfId="5287"/>
    <cellStyle name="标题 5 3 10" xfId="26"/>
    <cellStyle name="标题 5 3 2" xfId="9121"/>
    <cellStyle name="标题 5 3 2 2" xfId="7218"/>
    <cellStyle name="标题 5 3 2 2 2" xfId="18951"/>
    <cellStyle name="标题 5 3 2 2 2 2" xfId="3662"/>
    <cellStyle name="标题 5 3 2 2 2 3" xfId="18954"/>
    <cellStyle name="标题 5 3 2 2 3" xfId="18957"/>
    <cellStyle name="标题 5 3 2 2 4" xfId="18966"/>
    <cellStyle name="标题 5 3 2 3" xfId="27434"/>
    <cellStyle name="标题 5 3 2 3 2" xfId="19425"/>
    <cellStyle name="标题 5 3 2 3 2 2" xfId="3673"/>
    <cellStyle name="标题 5 3 2 3 2 3" xfId="19429"/>
    <cellStyle name="标题 5 3 2 3 3" xfId="19432"/>
    <cellStyle name="标题 5 3 2 3 4" xfId="19440"/>
    <cellStyle name="标题 5 3 2 4" xfId="27435"/>
    <cellStyle name="标题 5 3 2 4 2" xfId="19584"/>
    <cellStyle name="标题 5 3 2 4 3" xfId="19590"/>
    <cellStyle name="标题 5 3 2 5" xfId="27437"/>
    <cellStyle name="标题 5 3 2 6" xfId="13379"/>
    <cellStyle name="标题 5 3 3" xfId="9124"/>
    <cellStyle name="标题 5 3 3 2" xfId="27438"/>
    <cellStyle name="标题 5 3 3 2 2" xfId="20458"/>
    <cellStyle name="标题 5 3 3 2 3" xfId="20470"/>
    <cellStyle name="标题 5 3 3 3" xfId="27441"/>
    <cellStyle name="标题 5 3 3 4" xfId="27444"/>
    <cellStyle name="标题 5 3 4" xfId="22968"/>
    <cellStyle name="标题 5 3 4 2" xfId="6989"/>
    <cellStyle name="标题 5 3 4 2 2" xfId="27445"/>
    <cellStyle name="标题 5 3 4 2 3" xfId="6400"/>
    <cellStyle name="标题 5 3 4 3" xfId="6991"/>
    <cellStyle name="标题 5 3 4 4" xfId="27447"/>
    <cellStyle name="标题 5 3 5" xfId="27448"/>
    <cellStyle name="标题 5 3 5 2" xfId="27449"/>
    <cellStyle name="标题 5 3 5 2 2" xfId="27450"/>
    <cellStyle name="标题 5 3 5 2 3" xfId="27451"/>
    <cellStyle name="标题 5 3 5 3" xfId="27452"/>
    <cellStyle name="标题 5 3 5 4" xfId="27453"/>
    <cellStyle name="标题 5 3 6" xfId="27454"/>
    <cellStyle name="标题 5 3 6 2" xfId="27455"/>
    <cellStyle name="标题 5 3 6 2 2" xfId="27456"/>
    <cellStyle name="标题 5 3 6 2 3" xfId="27457"/>
    <cellStyle name="标题 5 3 6 3" xfId="27458"/>
    <cellStyle name="标题 5 3 6 4" xfId="27459"/>
    <cellStyle name="标题 5 3 7" xfId="27460"/>
    <cellStyle name="标题 5 3 7 2" xfId="27461"/>
    <cellStyle name="标题 5 3 7 2 2" xfId="27462"/>
    <cellStyle name="标题 5 3 7 2 3" xfId="27463"/>
    <cellStyle name="标题 5 3 7 3" xfId="27464"/>
    <cellStyle name="标题 5 3 7 4" xfId="27465"/>
    <cellStyle name="标题 5 3 8" xfId="27466"/>
    <cellStyle name="标题 5 3 8 2" xfId="27468"/>
    <cellStyle name="标题 5 3 8 3" xfId="1151"/>
    <cellStyle name="标题 5 3 9" xfId="27469"/>
    <cellStyle name="标题 5 4" xfId="5292"/>
    <cellStyle name="标题 5 4 2" xfId="27470"/>
    <cellStyle name="标题 5 4 2 2" xfId="26421"/>
    <cellStyle name="标题 5 4 2 2 2" xfId="27472"/>
    <cellStyle name="标题 5 4 2 2 2 2" xfId="27474"/>
    <cellStyle name="标题 5 4 2 2 2 3" xfId="27475"/>
    <cellStyle name="标题 5 4 2 2 3" xfId="14636"/>
    <cellStyle name="标题 5 4 2 2 4" xfId="14641"/>
    <cellStyle name="标题 5 4 2 3" xfId="27476"/>
    <cellStyle name="标题 5 4 2 3 2" xfId="27477"/>
    <cellStyle name="标题 5 4 2 3 3" xfId="14643"/>
    <cellStyle name="标题 5 4 2 4" xfId="27478"/>
    <cellStyle name="标题 5 4 2 5" xfId="27480"/>
    <cellStyle name="标题 5 4 3" xfId="27481"/>
    <cellStyle name="标题 5 4 3 2" xfId="27483"/>
    <cellStyle name="标题 5 4 3 2 2" xfId="27485"/>
    <cellStyle name="标题 5 4 3 2 3" xfId="14678"/>
    <cellStyle name="标题 5 4 3 3" xfId="27486"/>
    <cellStyle name="标题 5 4 3 4" xfId="27488"/>
    <cellStyle name="标题 5 4 4" xfId="19045"/>
    <cellStyle name="标题 5 4 4 2" xfId="5252"/>
    <cellStyle name="标题 5 4 4 2 2" xfId="27489"/>
    <cellStyle name="标题 5 4 4 2 3" xfId="27490"/>
    <cellStyle name="标题 5 4 4 3" xfId="27492"/>
    <cellStyle name="标题 5 4 4 4" xfId="27494"/>
    <cellStyle name="标题 5 4 5" xfId="19047"/>
    <cellStyle name="标题 5 4 5 2" xfId="21829"/>
    <cellStyle name="标题 5 4 5 2 2" xfId="27495"/>
    <cellStyle name="标题 5 4 5 2 3" xfId="27496"/>
    <cellStyle name="标题 5 4 5 3" xfId="27498"/>
    <cellStyle name="标题 5 4 5 4" xfId="27499"/>
    <cellStyle name="标题 5 4 6" xfId="27500"/>
    <cellStyle name="标题 5 4 6 2" xfId="27501"/>
    <cellStyle name="标题 5 4 6 3" xfId="27503"/>
    <cellStyle name="标题 5 4 7" xfId="27504"/>
    <cellStyle name="标题 5 4 8" xfId="27505"/>
    <cellStyle name="标题 5 5" xfId="9128"/>
    <cellStyle name="标题 5 5 2" xfId="27506"/>
    <cellStyle name="标题 5 5 2 2" xfId="26434"/>
    <cellStyle name="标题 5 5 2 2 2" xfId="8071"/>
    <cellStyle name="标题 5 5 2 2 3" xfId="8073"/>
    <cellStyle name="标题 5 5 2 3" xfId="27508"/>
    <cellStyle name="标题 5 5 2 4" xfId="27510"/>
    <cellStyle name="标题 5 5 3" xfId="27511"/>
    <cellStyle name="标题 5 5 3 2" xfId="27512"/>
    <cellStyle name="标题 5 5 3 2 2" xfId="8082"/>
    <cellStyle name="标题 5 5 3 2 3" xfId="27513"/>
    <cellStyle name="标题 5 5 3 3" xfId="27514"/>
    <cellStyle name="标题 5 5 3 4" xfId="27515"/>
    <cellStyle name="标题 5 5 4" xfId="27517"/>
    <cellStyle name="标题 5 5 4 2" xfId="27519"/>
    <cellStyle name="标题 5 5 4 3" xfId="27521"/>
    <cellStyle name="标题 5 5 5" xfId="27523"/>
    <cellStyle name="标题 5 5 6" xfId="27525"/>
    <cellStyle name="标题 5 6" xfId="27526"/>
    <cellStyle name="标题 5 6 2" xfId="27528"/>
    <cellStyle name="标题 5 6 2 2" xfId="26444"/>
    <cellStyle name="标题 5 6 2 2 2" xfId="8236"/>
    <cellStyle name="标题 5 6 2 2 3" xfId="8238"/>
    <cellStyle name="标题 5 6 2 3" xfId="27530"/>
    <cellStyle name="标题 5 6 2 4" xfId="27531"/>
    <cellStyle name="标题 5 6 3" xfId="27532"/>
    <cellStyle name="标题 5 6 3 2" xfId="27534"/>
    <cellStyle name="标题 5 6 3 3" xfId="27535"/>
    <cellStyle name="标题 5 6 4" xfId="27536"/>
    <cellStyle name="标题 5 6 5" xfId="27537"/>
    <cellStyle name="标题 5 7" xfId="27538"/>
    <cellStyle name="标题 5 7 2" xfId="27539"/>
    <cellStyle name="标题 5 7 2 2" xfId="26794"/>
    <cellStyle name="标题 5 7 2 3" xfId="27540"/>
    <cellStyle name="标题 5 7 3" xfId="27543"/>
    <cellStyle name="标题 5 7 4" xfId="27545"/>
    <cellStyle name="标题 5 8" xfId="27546"/>
    <cellStyle name="标题 5 8 2" xfId="27547"/>
    <cellStyle name="标题 5 8 2 2" xfId="7941"/>
    <cellStyle name="标题 5 8 2 3" xfId="7945"/>
    <cellStyle name="标题 5 8 3" xfId="27549"/>
    <cellStyle name="标题 5 8 4" xfId="27552"/>
    <cellStyle name="标题 5 9" xfId="27553"/>
    <cellStyle name="标题 5 9 2" xfId="12004"/>
    <cellStyle name="标题 5 9 2 2" xfId="12006"/>
    <cellStyle name="标题 5 9 2 3" xfId="12010"/>
    <cellStyle name="标题 5 9 3" xfId="12012"/>
    <cellStyle name="标题 5 9 4" xfId="12014"/>
    <cellStyle name="标题 5_11" xfId="14971"/>
    <cellStyle name="标题 50" xfId="27379"/>
    <cellStyle name="标题 51" xfId="27381"/>
    <cellStyle name="标题 52" xfId="35659"/>
    <cellStyle name="标题 53" xfId="35640"/>
    <cellStyle name="标题 54" xfId="35677"/>
    <cellStyle name="标题 55" xfId="35675"/>
    <cellStyle name="标题 56" xfId="35676"/>
    <cellStyle name="标题 57" xfId="35679"/>
    <cellStyle name="标题 58" xfId="35687"/>
    <cellStyle name="标题 59" xfId="35680"/>
    <cellStyle name="标题 6" xfId="20124"/>
    <cellStyle name="标题 6 10" xfId="27554"/>
    <cellStyle name="标题 6 10 2" xfId="22721"/>
    <cellStyle name="标题 6 10 3" xfId="22723"/>
    <cellStyle name="标题 6 11" xfId="27556"/>
    <cellStyle name="标题 6 12" xfId="27557"/>
    <cellStyle name="标题 6 2" xfId="27560"/>
    <cellStyle name="标题 6 2 2" xfId="27562"/>
    <cellStyle name="标题 6 2 2 2" xfId="27564"/>
    <cellStyle name="标题 6 2 2 2 2" xfId="4886"/>
    <cellStyle name="标题 6 2 2 2 2 2" xfId="5095"/>
    <cellStyle name="标题 6 2 2 2 2 3" xfId="27567"/>
    <cellStyle name="标题 6 2 2 2 3" xfId="4892"/>
    <cellStyle name="标题 6 2 2 2 4" xfId="7804"/>
    <cellStyle name="标题 6 2 2 3" xfId="27568"/>
    <cellStyle name="标题 6 2 2 3 2" xfId="4901"/>
    <cellStyle name="标题 6 2 2 3 2 2" xfId="5103"/>
    <cellStyle name="标题 6 2 2 3 2 3" xfId="27570"/>
    <cellStyle name="标题 6 2 2 3 3" xfId="27571"/>
    <cellStyle name="标题 6 2 2 3 4" xfId="27572"/>
    <cellStyle name="标题 6 2 2 4" xfId="27573"/>
    <cellStyle name="标题 6 2 2 4 2" xfId="4910"/>
    <cellStyle name="标题 6 2 2 4 3" xfId="14100"/>
    <cellStyle name="标题 6 2 2 5" xfId="14199"/>
    <cellStyle name="标题 6 2 2 6" xfId="13483"/>
    <cellStyle name="标题 6 2 3" xfId="27575"/>
    <cellStyle name="标题 6 2 3 2" xfId="27578"/>
    <cellStyle name="标题 6 2 3 2 2" xfId="4953"/>
    <cellStyle name="标题 6 2 3 2 3" xfId="27581"/>
    <cellStyle name="标题 6 2 3 3" xfId="27583"/>
    <cellStyle name="标题 6 2 3 4" xfId="27585"/>
    <cellStyle name="标题 6 2 4" xfId="27586"/>
    <cellStyle name="标题 6 2 4 2" xfId="8472"/>
    <cellStyle name="标题 6 2 4 2 2" xfId="1839"/>
    <cellStyle name="标题 6 2 4 2 3" xfId="4803"/>
    <cellStyle name="标题 6 2 4 3" xfId="8478"/>
    <cellStyle name="标题 6 2 4 4" xfId="8482"/>
    <cellStyle name="标题 6 2 5" xfId="27587"/>
    <cellStyle name="标题 6 2 5 2" xfId="8525"/>
    <cellStyle name="标题 6 2 5 2 2" xfId="27588"/>
    <cellStyle name="标题 6 2 5 2 3" xfId="27589"/>
    <cellStyle name="标题 6 2 5 3" xfId="8527"/>
    <cellStyle name="标题 6 2 5 4" xfId="27590"/>
    <cellStyle name="标题 6 2 6" xfId="27591"/>
    <cellStyle name="标题 6 2 6 2" xfId="8555"/>
    <cellStyle name="标题 6 2 6 3" xfId="27592"/>
    <cellStyle name="标题 6 2 7" xfId="27593"/>
    <cellStyle name="标题 6 2 8" xfId="25772"/>
    <cellStyle name="标题 6 3" xfId="9131"/>
    <cellStyle name="标题 6 3 2" xfId="10530"/>
    <cellStyle name="标题 6 3 2 2" xfId="27594"/>
    <cellStyle name="标题 6 3 2 2 2" xfId="5073"/>
    <cellStyle name="标题 6 3 2 2 2 2" xfId="5769"/>
    <cellStyle name="标题 6 3 2 2 2 3" xfId="27596"/>
    <cellStyle name="标题 6 3 2 2 3" xfId="27597"/>
    <cellStyle name="标题 6 3 2 2 4" xfId="7854"/>
    <cellStyle name="标题 6 3 2 3" xfId="27599"/>
    <cellStyle name="标题 6 3 2 3 2" xfId="27600"/>
    <cellStyle name="标题 6 3 2 3 2 2" xfId="5781"/>
    <cellStyle name="标题 6 3 2 3 2 3" xfId="27601"/>
    <cellStyle name="标题 6 3 2 3 3" xfId="27602"/>
    <cellStyle name="标题 6 3 2 3 4" xfId="27603"/>
    <cellStyle name="标题 6 3 2 4" xfId="27604"/>
    <cellStyle name="标题 6 3 2 4 2" xfId="27605"/>
    <cellStyle name="标题 6 3 2 4 3" xfId="27606"/>
    <cellStyle name="标题 6 3 2 5" xfId="2735"/>
    <cellStyle name="标题 6 3 2 6" xfId="14206"/>
    <cellStyle name="标题 6 3 3" xfId="10534"/>
    <cellStyle name="标题 6 3 3 2" xfId="27607"/>
    <cellStyle name="标题 6 3 3 2 2" xfId="27609"/>
    <cellStyle name="标题 6 3 3 2 3" xfId="27610"/>
    <cellStyle name="标题 6 3 3 3" xfId="27612"/>
    <cellStyle name="标题 6 3 3 4" xfId="27615"/>
    <cellStyle name="标题 6 3 4" xfId="27617"/>
    <cellStyle name="标题 6 3 4 2" xfId="8597"/>
    <cellStyle name="标题 6 3 4 2 2" xfId="27566"/>
    <cellStyle name="标题 6 3 4 2 3" xfId="27618"/>
    <cellStyle name="标题 6 3 4 3" xfId="8599"/>
    <cellStyle name="标题 6 3 4 4" xfId="27620"/>
    <cellStyle name="标题 6 3 5" xfId="27621"/>
    <cellStyle name="标题 6 3 5 2" xfId="27622"/>
    <cellStyle name="标题 6 3 5 2 2" xfId="27569"/>
    <cellStyle name="标题 6 3 5 2 3" xfId="27623"/>
    <cellStyle name="标题 6 3 5 3" xfId="27624"/>
    <cellStyle name="标题 6 3 5 4" xfId="27625"/>
    <cellStyle name="标题 6 3 6" xfId="27626"/>
    <cellStyle name="标题 6 3 6 2" xfId="27627"/>
    <cellStyle name="标题 6 3 6 3" xfId="27628"/>
    <cellStyle name="标题 6 3 7" xfId="27629"/>
    <cellStyle name="标题 6 3 8" xfId="25780"/>
    <cellStyle name="标题 6 4" xfId="9135"/>
    <cellStyle name="标题 6 4 2" xfId="27630"/>
    <cellStyle name="标题 6 4 2 2" xfId="27632"/>
    <cellStyle name="标题 6 4 2 2 2" xfId="26803"/>
    <cellStyle name="标题 6 4 2 2 2 2" xfId="2507"/>
    <cellStyle name="标题 6 4 2 2 2 3" xfId="2523"/>
    <cellStyle name="标题 6 4 2 2 3" xfId="16201"/>
    <cellStyle name="标题 6 4 2 2 4" xfId="16207"/>
    <cellStyle name="标题 6 4 2 3" xfId="18598"/>
    <cellStyle name="标题 6 4 2 3 2" xfId="18600"/>
    <cellStyle name="标题 6 4 2 3 3" xfId="16209"/>
    <cellStyle name="标题 6 4 2 4" xfId="18604"/>
    <cellStyle name="标题 6 4 2 5" xfId="14212"/>
    <cellStyle name="标题 6 4 3" xfId="27634"/>
    <cellStyle name="标题 6 4 3 2" xfId="27636"/>
    <cellStyle name="标题 6 4 3 2 2" xfId="27638"/>
    <cellStyle name="标题 6 4 3 2 3" xfId="16241"/>
    <cellStyle name="标题 6 4 3 3" xfId="18624"/>
    <cellStyle name="标题 6 4 3 4" xfId="18630"/>
    <cellStyle name="标题 6 4 4" xfId="19051"/>
    <cellStyle name="标题 6 4 4 2" xfId="8682"/>
    <cellStyle name="标题 6 4 4 2 2" xfId="27639"/>
    <cellStyle name="标题 6 4 4 2 3" xfId="27640"/>
    <cellStyle name="标题 6 4 4 3" xfId="18636"/>
    <cellStyle name="标题 6 4 4 4" xfId="18644"/>
    <cellStyle name="标题 6 4 5" xfId="19053"/>
    <cellStyle name="标题 6 4 5 2" xfId="27641"/>
    <cellStyle name="标题 6 4 5 3" xfId="18650"/>
    <cellStyle name="标题 6 4 6" xfId="27642"/>
    <cellStyle name="标题 6 4 7" xfId="27643"/>
    <cellStyle name="标题 6 5" xfId="10537"/>
    <cellStyle name="标题 6 5 2" xfId="27644"/>
    <cellStyle name="标题 6 5 2 2" xfId="27646"/>
    <cellStyle name="标题 6 5 2 2 2" xfId="1504"/>
    <cellStyle name="标题 6 5 2 2 3" xfId="16742"/>
    <cellStyle name="标题 6 5 2 3" xfId="18757"/>
    <cellStyle name="标题 6 5 2 4" xfId="18763"/>
    <cellStyle name="标题 6 5 3" xfId="27648"/>
    <cellStyle name="标题 6 5 3 2" xfId="27649"/>
    <cellStyle name="标题 6 5 3 3" xfId="18769"/>
    <cellStyle name="标题 6 5 4" xfId="19454"/>
    <cellStyle name="标题 6 5 5" xfId="19458"/>
    <cellStyle name="标题 6 6" xfId="27650"/>
    <cellStyle name="标题 6 6 2" xfId="27652"/>
    <cellStyle name="标题 6 6 2 2" xfId="27654"/>
    <cellStyle name="标题 6 6 2 3" xfId="18851"/>
    <cellStyle name="标题 6 6 3" xfId="27655"/>
    <cellStyle name="标题 6 6 4" xfId="19475"/>
    <cellStyle name="标题 6 7" xfId="27657"/>
    <cellStyle name="标题 6 7 2" xfId="27658"/>
    <cellStyle name="标题 6 7 2 2" xfId="27659"/>
    <cellStyle name="标题 6 7 2 3" xfId="18914"/>
    <cellStyle name="标题 6 7 3" xfId="27662"/>
    <cellStyle name="标题 6 7 4" xfId="19482"/>
    <cellStyle name="标题 6 8" xfId="27663"/>
    <cellStyle name="标题 6 8 2" xfId="27664"/>
    <cellStyle name="标题 6 8 2 2" xfId="27666"/>
    <cellStyle name="标题 6 8 2 3" xfId="18941"/>
    <cellStyle name="标题 6 8 3" xfId="27668"/>
    <cellStyle name="标题 6 8 4" xfId="19491"/>
    <cellStyle name="标题 6 9" xfId="27669"/>
    <cellStyle name="标题 6 9 2" xfId="12084"/>
    <cellStyle name="标题 6 9 2 2" xfId="27671"/>
    <cellStyle name="标题 6 9 2 3" xfId="27672"/>
    <cellStyle name="标题 6 9 3" xfId="12086"/>
    <cellStyle name="标题 6 9 4" xfId="19498"/>
    <cellStyle name="标题 6_11" xfId="15196"/>
    <cellStyle name="标题 60" xfId="35686"/>
    <cellStyle name="标题 61" xfId="35681"/>
    <cellStyle name="标题 62" xfId="35685"/>
    <cellStyle name="标题 63" xfId="35682"/>
    <cellStyle name="标题 64" xfId="35684"/>
    <cellStyle name="标题 65" xfId="35683"/>
    <cellStyle name="标题 66" xfId="35678"/>
    <cellStyle name="标题 7" xfId="15215"/>
    <cellStyle name="标题 7 10" xfId="2170"/>
    <cellStyle name="标题 7 2" xfId="27673"/>
    <cellStyle name="标题 7 2 2" xfId="27675"/>
    <cellStyle name="标题 7 2 2 2" xfId="27677"/>
    <cellStyle name="标题 7 2 2 2 2" xfId="5651"/>
    <cellStyle name="标题 7 2 2 2 3" xfId="5655"/>
    <cellStyle name="标题 7 2 2 3" xfId="27679"/>
    <cellStyle name="标题 7 2 2 4" xfId="27680"/>
    <cellStyle name="标题 7 2 3" xfId="27681"/>
    <cellStyle name="标题 7 2 3 2" xfId="27683"/>
    <cellStyle name="标题 7 2 3 2 2" xfId="372"/>
    <cellStyle name="标题 7 2 3 2 3" xfId="27685"/>
    <cellStyle name="标题 7 2 3 3" xfId="5368"/>
    <cellStyle name="标题 7 2 3 4" xfId="5372"/>
    <cellStyle name="标题 7 2 4" xfId="27686"/>
    <cellStyle name="标题 7 2 4 2" xfId="10175"/>
    <cellStyle name="标题 7 2 4 3" xfId="10182"/>
    <cellStyle name="标题 7 2 5" xfId="27687"/>
    <cellStyle name="标题 7 2 6" xfId="27688"/>
    <cellStyle name="标题 7 3" xfId="10540"/>
    <cellStyle name="标题 7 3 2" xfId="10543"/>
    <cellStyle name="标题 7 3 2 2" xfId="27689"/>
    <cellStyle name="标题 7 3 2 3" xfId="27691"/>
    <cellStyle name="标题 7 3 3" xfId="10546"/>
    <cellStyle name="标题 7 3 4" xfId="27692"/>
    <cellStyle name="标题 7 4" xfId="10549"/>
    <cellStyle name="标题 7 4 2" xfId="27693"/>
    <cellStyle name="标题 7 4 2 2" xfId="27696"/>
    <cellStyle name="标题 7 4 2 3" xfId="19122"/>
    <cellStyle name="标题 7 4 3" xfId="27698"/>
    <cellStyle name="标题 7 4 4" xfId="27700"/>
    <cellStyle name="标题 7 5" xfId="10552"/>
    <cellStyle name="标题 7 5 2" xfId="27701"/>
    <cellStyle name="标题 7 5 2 2" xfId="27704"/>
    <cellStyle name="标题 7 5 2 3" xfId="19237"/>
    <cellStyle name="标题 7 5 3" xfId="27706"/>
    <cellStyle name="标题 7 5 4" xfId="19511"/>
    <cellStyle name="标题 7 6" xfId="27707"/>
    <cellStyle name="标题 7 6 2" xfId="27709"/>
    <cellStyle name="标题 7 6 2 2" xfId="27711"/>
    <cellStyle name="标题 7 6 2 3" xfId="19333"/>
    <cellStyle name="标题 7 6 3" xfId="27712"/>
    <cellStyle name="标题 7 6 4" xfId="19523"/>
    <cellStyle name="标题 7 7" xfId="27714"/>
    <cellStyle name="标题 7 7 2" xfId="27715"/>
    <cellStyle name="标题 7 7 2 2" xfId="27716"/>
    <cellStyle name="标题 7 7 2 3" xfId="19389"/>
    <cellStyle name="标题 7 7 3" xfId="27719"/>
    <cellStyle name="标题 7 7 4" xfId="19534"/>
    <cellStyle name="标题 7 8" xfId="8691"/>
    <cellStyle name="标题 7 8 2" xfId="8694"/>
    <cellStyle name="标题 7 8 3" xfId="8696"/>
    <cellStyle name="标题 7 9" xfId="8698"/>
    <cellStyle name="标题 8" xfId="15221"/>
    <cellStyle name="标题 8 2" xfId="18371"/>
    <cellStyle name="标题 8 2 2" xfId="27722"/>
    <cellStyle name="标题 8 2 2 2" xfId="27367"/>
    <cellStyle name="标题 8 2 2 3" xfId="27370"/>
    <cellStyle name="标题 8 2 3" xfId="27726"/>
    <cellStyle name="标题 8 2 4" xfId="27728"/>
    <cellStyle name="标题 8 3" xfId="10557"/>
    <cellStyle name="标题 8 3 2" xfId="10560"/>
    <cellStyle name="标题 8 3 2 2" xfId="27541"/>
    <cellStyle name="标题 8 3 2 3" xfId="27544"/>
    <cellStyle name="标题 8 3 3" xfId="10563"/>
    <cellStyle name="标题 8 3 4" xfId="27729"/>
    <cellStyle name="标题 8 4" xfId="8921"/>
    <cellStyle name="标题 8 4 2" xfId="27730"/>
    <cellStyle name="标题 8 4 2 2" xfId="27660"/>
    <cellStyle name="标题 8 4 2 3" xfId="19481"/>
    <cellStyle name="标题 8 4 3" xfId="27732"/>
    <cellStyle name="标题 8 4 4" xfId="27734"/>
    <cellStyle name="标题 8 5" xfId="8925"/>
    <cellStyle name="标题 8 5 2" xfId="27735"/>
    <cellStyle name="标题 8 5 2 2" xfId="27717"/>
    <cellStyle name="标题 8 5 2 3" xfId="19532"/>
    <cellStyle name="标题 8 5 3" xfId="27737"/>
    <cellStyle name="标题 8 5 4" xfId="19550"/>
    <cellStyle name="标题 8 6" xfId="27738"/>
    <cellStyle name="标题 8 6 2" xfId="24588"/>
    <cellStyle name="标题 8 6 3" xfId="27740"/>
    <cellStyle name="标题 8 7" xfId="27742"/>
    <cellStyle name="标题 8 8" xfId="8703"/>
    <cellStyle name="标题 9" xfId="25878"/>
    <cellStyle name="标题 9 2" xfId="27745"/>
    <cellStyle name="标题 9 2 2" xfId="19406"/>
    <cellStyle name="标题 9 2 2 2" xfId="27747"/>
    <cellStyle name="标题 9 2 2 3" xfId="27748"/>
    <cellStyle name="标题 9 2 3" xfId="27750"/>
    <cellStyle name="标题 9 2 4" xfId="27752"/>
    <cellStyle name="标题 9 3" xfId="10569"/>
    <cellStyle name="标题 9 3 2" xfId="10571"/>
    <cellStyle name="标题 9 3 2 2" xfId="27753"/>
    <cellStyle name="标题 9 3 2 3" xfId="27754"/>
    <cellStyle name="标题 9 3 3" xfId="10573"/>
    <cellStyle name="标题 9 3 4" xfId="27755"/>
    <cellStyle name="标题 9 4" xfId="10575"/>
    <cellStyle name="标题 9 4 2" xfId="27756"/>
    <cellStyle name="标题 9 4 2 2" xfId="27757"/>
    <cellStyle name="标题 9 4 2 3" xfId="19624"/>
    <cellStyle name="标题 9 4 3" xfId="27758"/>
    <cellStyle name="标题 9 4 4" xfId="27759"/>
    <cellStyle name="标题 9 5" xfId="10577"/>
    <cellStyle name="标题 9 5 2" xfId="27760"/>
    <cellStyle name="标题 9 5 3" xfId="24739"/>
    <cellStyle name="标题 9 6" xfId="27761"/>
    <cellStyle name="标题 9 7" xfId="4959"/>
    <cellStyle name="差 10" xfId="27762"/>
    <cellStyle name="差 10 2" xfId="22023"/>
    <cellStyle name="差 10 2 2" xfId="27763"/>
    <cellStyle name="差 10 2 3" xfId="6111"/>
    <cellStyle name="差 10 3" xfId="22025"/>
    <cellStyle name="差 10 4" xfId="23504"/>
    <cellStyle name="差 11" xfId="27764"/>
    <cellStyle name="差 11 2" xfId="27765"/>
    <cellStyle name="差 11 2 2" xfId="18899"/>
    <cellStyle name="差 11 2 3" xfId="6135"/>
    <cellStyle name="差 11 3" xfId="9922"/>
    <cellStyle name="差 11 4" xfId="9924"/>
    <cellStyle name="差 12" xfId="27766"/>
    <cellStyle name="差 12 2" xfId="24768"/>
    <cellStyle name="差 12 2 2" xfId="27767"/>
    <cellStyle name="差 12 2 3" xfId="6155"/>
    <cellStyle name="差 12 3" xfId="26062"/>
    <cellStyle name="差 12 4" xfId="26066"/>
    <cellStyle name="差 13" xfId="21211"/>
    <cellStyle name="差 13 2" xfId="21214"/>
    <cellStyle name="差 13 3" xfId="21216"/>
    <cellStyle name="差 14" xfId="21221"/>
    <cellStyle name="差 15" xfId="21226"/>
    <cellStyle name="差 16" xfId="35660"/>
    <cellStyle name="差 2" xfId="1066"/>
    <cellStyle name="差 2 10" xfId="27769"/>
    <cellStyle name="差 2 10 2" xfId="27770"/>
    <cellStyle name="差 2 10 2 2" xfId="27771"/>
    <cellStyle name="差 2 10 2 3" xfId="27774"/>
    <cellStyle name="差 2 10 3" xfId="27775"/>
    <cellStyle name="差 2 10 4" xfId="15409"/>
    <cellStyle name="差 2 11" xfId="27778"/>
    <cellStyle name="差 2 11 2" xfId="27780"/>
    <cellStyle name="差 2 11 2 2" xfId="12499"/>
    <cellStyle name="差 2 11 2 3" xfId="12501"/>
    <cellStyle name="差 2 11 3" xfId="25421"/>
    <cellStyle name="差 2 11 4" xfId="15414"/>
    <cellStyle name="差 2 12" xfId="21603"/>
    <cellStyle name="差 2 12 2" xfId="27781"/>
    <cellStyle name="差 2 12 3" xfId="21678"/>
    <cellStyle name="差 2 13" xfId="21606"/>
    <cellStyle name="差 2 14" xfId="27782"/>
    <cellStyle name="差 2 2" xfId="1071"/>
    <cellStyle name="差 2 2 10" xfId="27783"/>
    <cellStyle name="差 2 2 2" xfId="10401"/>
    <cellStyle name="差 2 2 2 2" xfId="10403"/>
    <cellStyle name="差 2 2 2 2 2" xfId="27784"/>
    <cellStyle name="差 2 2 2 2 2 2" xfId="27785"/>
    <cellStyle name="差 2 2 2 2 2 3" xfId="14270"/>
    <cellStyle name="差 2 2 2 2 3" xfId="27786"/>
    <cellStyle name="差 2 2 2 2 4" xfId="27787"/>
    <cellStyle name="差 2 2 2 3" xfId="10405"/>
    <cellStyle name="差 2 2 2 3 2" xfId="27788"/>
    <cellStyle name="差 2 2 2 3 2 2" xfId="27789"/>
    <cellStyle name="差 2 2 2 3 2 3" xfId="14280"/>
    <cellStyle name="差 2 2 2 3 3" xfId="27123"/>
    <cellStyle name="差 2 2 2 3 4" xfId="27130"/>
    <cellStyle name="差 2 2 2 4" xfId="27792"/>
    <cellStyle name="差 2 2 2 4 2" xfId="27795"/>
    <cellStyle name="差 2 2 2 4 3" xfId="27797"/>
    <cellStyle name="差 2 2 2 5" xfId="27800"/>
    <cellStyle name="差 2 2 2 6" xfId="27802"/>
    <cellStyle name="差 2 2 3" xfId="10407"/>
    <cellStyle name="差 2 2 3 2" xfId="27803"/>
    <cellStyle name="差 2 2 3 2 2" xfId="22340"/>
    <cellStyle name="差 2 2 3 2 3" xfId="22344"/>
    <cellStyle name="差 2 2 3 3" xfId="27804"/>
    <cellStyle name="差 2 2 3 4" xfId="27806"/>
    <cellStyle name="差 2 2 4" xfId="10409"/>
    <cellStyle name="差 2 2 4 2" xfId="27807"/>
    <cellStyle name="差 2 2 4 2 2" xfId="22392"/>
    <cellStyle name="差 2 2 4 2 3" xfId="22406"/>
    <cellStyle name="差 2 2 4 3" xfId="27808"/>
    <cellStyle name="差 2 2 4 4" xfId="27810"/>
    <cellStyle name="差 2 2 5" xfId="27811"/>
    <cellStyle name="差 2 2 5 2" xfId="27812"/>
    <cellStyle name="差 2 2 5 2 2" xfId="13276"/>
    <cellStyle name="差 2 2 5 2 3" xfId="22468"/>
    <cellStyle name="差 2 2 5 3" xfId="27813"/>
    <cellStyle name="差 2 2 5 4" xfId="27815"/>
    <cellStyle name="差 2 2 6" xfId="27817"/>
    <cellStyle name="差 2 2 6 2" xfId="27819"/>
    <cellStyle name="差 2 2 6 2 2" xfId="13373"/>
    <cellStyle name="差 2 2 6 2 3" xfId="4728"/>
    <cellStyle name="差 2 2 6 3" xfId="27821"/>
    <cellStyle name="差 2 2 6 4" xfId="27823"/>
    <cellStyle name="差 2 2 7" xfId="131"/>
    <cellStyle name="差 2 2 7 2" xfId="1114"/>
    <cellStyle name="差 2 2 7 2 2" xfId="22517"/>
    <cellStyle name="差 2 2 7 2 3" xfId="4936"/>
    <cellStyle name="差 2 2 7 3" xfId="1394"/>
    <cellStyle name="差 2 2 7 4" xfId="27827"/>
    <cellStyle name="差 2 2 8" xfId="1400"/>
    <cellStyle name="差 2 2 8 2" xfId="9851"/>
    <cellStyle name="差 2 2 8 3" xfId="9853"/>
    <cellStyle name="差 2 2 9" xfId="1407"/>
    <cellStyle name="差 2 3" xfId="1077"/>
    <cellStyle name="差 2 3 10" xfId="26429"/>
    <cellStyle name="差 2 3 2" xfId="10411"/>
    <cellStyle name="差 2 3 2 2" xfId="27828"/>
    <cellStyle name="差 2 3 2 2 2" xfId="27829"/>
    <cellStyle name="差 2 3 2 2 2 2" xfId="27830"/>
    <cellStyle name="差 2 3 2 2 2 3" xfId="14482"/>
    <cellStyle name="差 2 3 2 2 3" xfId="18473"/>
    <cellStyle name="差 2 3 2 2 4" xfId="18975"/>
    <cellStyle name="差 2 3 2 3" xfId="19888"/>
    <cellStyle name="差 2 3 2 3 2" xfId="19890"/>
    <cellStyle name="差 2 3 2 3 2 2" xfId="27831"/>
    <cellStyle name="差 2 3 2 3 2 3" xfId="14490"/>
    <cellStyle name="差 2 3 2 3 3" xfId="19792"/>
    <cellStyle name="差 2 3 2 3 4" xfId="20487"/>
    <cellStyle name="差 2 3 2 4" xfId="19894"/>
    <cellStyle name="差 2 3 2 4 2" xfId="27834"/>
    <cellStyle name="差 2 3 2 4 2 2" xfId="27836"/>
    <cellStyle name="差 2 3 2 4 2 3" xfId="27838"/>
    <cellStyle name="差 2 3 2 4 3" xfId="27842"/>
    <cellStyle name="差 2 3 2 4 4" xfId="27846"/>
    <cellStyle name="差 2 3 2 5" xfId="19897"/>
    <cellStyle name="差 2 3 2 5 2" xfId="27848"/>
    <cellStyle name="差 2 3 2 5 3" xfId="27851"/>
    <cellStyle name="差 2 3 2 6" xfId="27854"/>
    <cellStyle name="差 2 3 2 7" xfId="27855"/>
    <cellStyle name="差 2 3 3" xfId="10413"/>
    <cellStyle name="差 2 3 3 2" xfId="27856"/>
    <cellStyle name="差 2 3 3 2 2" xfId="22556"/>
    <cellStyle name="差 2 3 3 2 3" xfId="22558"/>
    <cellStyle name="差 2 3 3 3" xfId="19900"/>
    <cellStyle name="差 2 3 3 4" xfId="19903"/>
    <cellStyle name="差 2 3 4" xfId="27857"/>
    <cellStyle name="差 2 3 4 2" xfId="27858"/>
    <cellStyle name="差 2 3 4 2 2" xfId="22575"/>
    <cellStyle name="差 2 3 4 2 3" xfId="23806"/>
    <cellStyle name="差 2 3 4 3" xfId="27860"/>
    <cellStyle name="差 2 3 4 4" xfId="27863"/>
    <cellStyle name="差 2 3 5" xfId="27864"/>
    <cellStyle name="差 2 3 5 2" xfId="27865"/>
    <cellStyle name="差 2 3 5 2 2" xfId="13476"/>
    <cellStyle name="差 2 3 5 2 3" xfId="23981"/>
    <cellStyle name="差 2 3 5 3" xfId="27866"/>
    <cellStyle name="差 2 3 5 4" xfId="27868"/>
    <cellStyle name="差 2 3 6" xfId="27871"/>
    <cellStyle name="差 2 3 6 2" xfId="27873"/>
    <cellStyle name="差 2 3 6 2 2" xfId="22598"/>
    <cellStyle name="差 2 3 6 2 3" xfId="5489"/>
    <cellStyle name="差 2 3 6 3" xfId="27874"/>
    <cellStyle name="差 2 3 6 4" xfId="27876"/>
    <cellStyle name="差 2 3 7" xfId="645"/>
    <cellStyle name="差 2 3 7 2" xfId="27878"/>
    <cellStyle name="差 2 3 7 2 2" xfId="18593"/>
    <cellStyle name="差 2 3 7 2 3" xfId="5688"/>
    <cellStyle name="差 2 3 7 3" xfId="27880"/>
    <cellStyle name="差 2 3 7 4" xfId="27883"/>
    <cellStyle name="差 2 3 8" xfId="1411"/>
    <cellStyle name="差 2 3 8 2" xfId="9893"/>
    <cellStyle name="差 2 3 8 3" xfId="9895"/>
    <cellStyle name="差 2 3 9" xfId="27887"/>
    <cellStyle name="差 2 4" xfId="10415"/>
    <cellStyle name="差 2 4 2" xfId="27888"/>
    <cellStyle name="差 2 4 2 2" xfId="27889"/>
    <cellStyle name="差 2 4 2 2 2" xfId="25387"/>
    <cellStyle name="差 2 4 2 2 2 2" xfId="16700"/>
    <cellStyle name="差 2 4 2 2 2 3" xfId="16708"/>
    <cellStyle name="差 2 4 2 2 3" xfId="27890"/>
    <cellStyle name="差 2 4 2 2 4" xfId="27891"/>
    <cellStyle name="差 2 4 2 3" xfId="27892"/>
    <cellStyle name="差 2 4 2 3 2" xfId="27893"/>
    <cellStyle name="差 2 4 2 3 3" xfId="27894"/>
    <cellStyle name="差 2 4 2 4" xfId="27896"/>
    <cellStyle name="差 2 4 2 5" xfId="27897"/>
    <cellStyle name="差 2 4 3" xfId="27898"/>
    <cellStyle name="差 2 4 3 2" xfId="27899"/>
    <cellStyle name="差 2 4 3 2 2" xfId="22637"/>
    <cellStyle name="差 2 4 3 2 3" xfId="25634"/>
    <cellStyle name="差 2 4 3 3" xfId="27900"/>
    <cellStyle name="差 2 4 3 4" xfId="27902"/>
    <cellStyle name="差 2 4 4" xfId="23389"/>
    <cellStyle name="差 2 4 4 2" xfId="23391"/>
    <cellStyle name="差 2 4 4 2 2" xfId="22648"/>
    <cellStyle name="差 2 4 4 2 3" xfId="23393"/>
    <cellStyle name="差 2 4 4 3" xfId="23401"/>
    <cellStyle name="差 2 4 4 4" xfId="23416"/>
    <cellStyle name="差 2 4 5" xfId="23426"/>
    <cellStyle name="差 2 4 5 2" xfId="23428"/>
    <cellStyle name="差 2 4 5 2 2" xfId="22661"/>
    <cellStyle name="差 2 4 5 2 3" xfId="23430"/>
    <cellStyle name="差 2 4 5 3" xfId="23433"/>
    <cellStyle name="差 2 4 5 4" xfId="23437"/>
    <cellStyle name="差 2 4 6" xfId="23439"/>
    <cellStyle name="差 2 4 6 2" xfId="23442"/>
    <cellStyle name="差 2 4 6 3" xfId="23445"/>
    <cellStyle name="差 2 4 7" xfId="23448"/>
    <cellStyle name="差 2 4 8" xfId="23454"/>
    <cellStyle name="差 2 5" xfId="10417"/>
    <cellStyle name="差 2 5 2" xfId="27904"/>
    <cellStyle name="差 2 5 2 2" xfId="27905"/>
    <cellStyle name="差 2 5 2 2 2" xfId="27906"/>
    <cellStyle name="差 2 5 2 2 3" xfId="25075"/>
    <cellStyle name="差 2 5 2 3" xfId="27907"/>
    <cellStyle name="差 2 5 2 4" xfId="27908"/>
    <cellStyle name="差 2 5 3" xfId="13188"/>
    <cellStyle name="差 2 5 3 2" xfId="13191"/>
    <cellStyle name="差 2 5 3 2 2" xfId="13194"/>
    <cellStyle name="差 2 5 3 2 3" xfId="13198"/>
    <cellStyle name="差 2 5 3 3" xfId="13201"/>
    <cellStyle name="差 2 5 3 4" xfId="13204"/>
    <cellStyle name="差 2 5 4" xfId="13206"/>
    <cellStyle name="差 2 5 4 2" xfId="13210"/>
    <cellStyle name="差 2 5 4 3" xfId="13221"/>
    <cellStyle name="差 2 5 5" xfId="13227"/>
    <cellStyle name="差 2 5 6" xfId="13246"/>
    <cellStyle name="差 2 6" xfId="27909"/>
    <cellStyle name="差 2 6 2" xfId="27910"/>
    <cellStyle name="差 2 6 2 2" xfId="27911"/>
    <cellStyle name="差 2 6 2 2 2" xfId="2471"/>
    <cellStyle name="差 2 6 2 2 3" xfId="27912"/>
    <cellStyle name="差 2 6 2 3" xfId="27914"/>
    <cellStyle name="差 2 6 2 4" xfId="27915"/>
    <cellStyle name="差 2 6 3" xfId="13264"/>
    <cellStyle name="差 2 6 3 2" xfId="13266"/>
    <cellStyle name="差 2 6 3 3" xfId="13269"/>
    <cellStyle name="差 2 6 4" xfId="13271"/>
    <cellStyle name="差 2 6 5" xfId="13275"/>
    <cellStyle name="差 2 7" xfId="27916"/>
    <cellStyle name="差 2 7 2" xfId="27404"/>
    <cellStyle name="差 2 7 2 2" xfId="27406"/>
    <cellStyle name="差 2 7 2 3" xfId="27408"/>
    <cellStyle name="差 2 7 3" xfId="13281"/>
    <cellStyle name="差 2 7 4" xfId="13286"/>
    <cellStyle name="差 2 8" xfId="27917"/>
    <cellStyle name="差 2 8 2" xfId="27918"/>
    <cellStyle name="差 2 8 2 2" xfId="27919"/>
    <cellStyle name="差 2 8 2 3" xfId="27920"/>
    <cellStyle name="差 2 8 3" xfId="13295"/>
    <cellStyle name="差 2 8 4" xfId="13299"/>
    <cellStyle name="差 2 9" xfId="27921"/>
    <cellStyle name="差 2 9 2" xfId="6933"/>
    <cellStyle name="差 2 9 2 2" xfId="27922"/>
    <cellStyle name="差 2 9 2 3" xfId="27923"/>
    <cellStyle name="差 2 9 3" xfId="13308"/>
    <cellStyle name="差 2 9 4" xfId="13313"/>
    <cellStyle name="差 2_11" xfId="27925"/>
    <cellStyle name="差 3" xfId="1083"/>
    <cellStyle name="差 3 10" xfId="27926"/>
    <cellStyle name="差 3 10 2" xfId="27928"/>
    <cellStyle name="差 3 10 3" xfId="27929"/>
    <cellStyle name="差 3 11" xfId="27930"/>
    <cellStyle name="差 3 12" xfId="27932"/>
    <cellStyle name="差 3 2" xfId="10447"/>
    <cellStyle name="差 3 2 2" xfId="16369"/>
    <cellStyle name="差 3 2 2 2" xfId="11373"/>
    <cellStyle name="差 3 2 2 2 2" xfId="27933"/>
    <cellStyle name="差 3 2 2 2 2 2" xfId="2259"/>
    <cellStyle name="差 3 2 2 2 2 3" xfId="2266"/>
    <cellStyle name="差 3 2 2 2 3" xfId="27935"/>
    <cellStyle name="差 3 2 2 2 4" xfId="27937"/>
    <cellStyle name="差 3 2 2 3" xfId="11375"/>
    <cellStyle name="差 3 2 2 3 2" xfId="27938"/>
    <cellStyle name="差 3 2 2 3 2 2" xfId="27940"/>
    <cellStyle name="差 3 2 2 3 2 3" xfId="27942"/>
    <cellStyle name="差 3 2 2 3 3" xfId="27943"/>
    <cellStyle name="差 3 2 2 3 4" xfId="27944"/>
    <cellStyle name="差 3 2 2 4" xfId="27946"/>
    <cellStyle name="差 3 2 2 4 2" xfId="27947"/>
    <cellStyle name="差 3 2 2 4 3" xfId="2895"/>
    <cellStyle name="差 3 2 2 5" xfId="27949"/>
    <cellStyle name="差 3 2 2 6" xfId="27950"/>
    <cellStyle name="差 3 2 3" xfId="16371"/>
    <cellStyle name="差 3 2 3 2" xfId="11380"/>
    <cellStyle name="差 3 2 3 2 2" xfId="23021"/>
    <cellStyle name="差 3 2 3 2 3" xfId="23034"/>
    <cellStyle name="差 3 2 3 3" xfId="27951"/>
    <cellStyle name="差 3 2 3 4" xfId="27952"/>
    <cellStyle name="差 3 2 4" xfId="26855"/>
    <cellStyle name="差 3 2 4 2" xfId="26857"/>
    <cellStyle name="差 3 2 4 2 2" xfId="12942"/>
    <cellStyle name="差 3 2 4 2 3" xfId="12946"/>
    <cellStyle name="差 3 2 4 3" xfId="26859"/>
    <cellStyle name="差 3 2 4 4" xfId="27953"/>
    <cellStyle name="差 3 2 5" xfId="26861"/>
    <cellStyle name="差 3 2 5 2" xfId="27954"/>
    <cellStyle name="差 3 2 5 2 2" xfId="22202"/>
    <cellStyle name="差 3 2 5 2 3" xfId="22205"/>
    <cellStyle name="差 3 2 5 3" xfId="27955"/>
    <cellStyle name="差 3 2 5 4" xfId="27956"/>
    <cellStyle name="差 3 2 6" xfId="26864"/>
    <cellStyle name="差 3 2 6 2" xfId="27958"/>
    <cellStyle name="差 3 2 6 3" xfId="27960"/>
    <cellStyle name="差 3 2 7" xfId="1418"/>
    <cellStyle name="差 3 2 8" xfId="1422"/>
    <cellStyle name="差 3 3" xfId="16373"/>
    <cellStyle name="差 3 3 2" xfId="27961"/>
    <cellStyle name="差 3 3 2 2" xfId="13916"/>
    <cellStyle name="差 3 3 2 2 2" xfId="13918"/>
    <cellStyle name="差 3 3 2 2 2 2" xfId="8222"/>
    <cellStyle name="差 3 3 2 2 2 3" xfId="8225"/>
    <cellStyle name="差 3 3 2 2 3" xfId="13920"/>
    <cellStyle name="差 3 3 2 2 4" xfId="13922"/>
    <cellStyle name="差 3 3 2 3" xfId="13924"/>
    <cellStyle name="差 3 3 2 3 2" xfId="13926"/>
    <cellStyle name="差 3 3 2 3 2 2" xfId="27964"/>
    <cellStyle name="差 3 3 2 3 2 3" xfId="27966"/>
    <cellStyle name="差 3 3 2 3 3" xfId="13928"/>
    <cellStyle name="差 3 3 2 3 4" xfId="27967"/>
    <cellStyle name="差 3 3 2 4" xfId="13931"/>
    <cellStyle name="差 3 3 2 4 2" xfId="27968"/>
    <cellStyle name="差 3 3 2 4 3" xfId="27969"/>
    <cellStyle name="差 3 3 2 5" xfId="27971"/>
    <cellStyle name="差 3 3 2 6" xfId="27972"/>
    <cellStyle name="差 3 3 3" xfId="27973"/>
    <cellStyle name="差 3 3 3 2" xfId="14001"/>
    <cellStyle name="差 3 3 3 2 2" xfId="14003"/>
    <cellStyle name="差 3 3 3 2 3" xfId="14006"/>
    <cellStyle name="差 3 3 3 3" xfId="14009"/>
    <cellStyle name="差 3 3 3 4" xfId="14011"/>
    <cellStyle name="差 3 3 4" xfId="26867"/>
    <cellStyle name="差 3 3 4 2" xfId="26869"/>
    <cellStyle name="差 3 3 4 2 2" xfId="13070"/>
    <cellStyle name="差 3 3 4 2 3" xfId="26009"/>
    <cellStyle name="差 3 3 4 3" xfId="26871"/>
    <cellStyle name="差 3 3 4 4" xfId="27974"/>
    <cellStyle name="差 3 3 5" xfId="26873"/>
    <cellStyle name="差 3 3 5 2" xfId="27975"/>
    <cellStyle name="差 3 3 5 2 2" xfId="22250"/>
    <cellStyle name="差 3 3 5 2 3" xfId="27976"/>
    <cellStyle name="差 3 3 5 3" xfId="27977"/>
    <cellStyle name="差 3 3 5 4" xfId="27978"/>
    <cellStyle name="差 3 3 6" xfId="26876"/>
    <cellStyle name="差 3 3 6 2" xfId="27980"/>
    <cellStyle name="差 3 3 6 3" xfId="27982"/>
    <cellStyle name="差 3 3 7" xfId="1431"/>
    <cellStyle name="差 3 3 8" xfId="1433"/>
    <cellStyle name="差 3 4" xfId="16375"/>
    <cellStyle name="差 3 4 2" xfId="17336"/>
    <cellStyle name="差 3 4 2 2" xfId="15503"/>
    <cellStyle name="差 3 4 2 2 2" xfId="15505"/>
    <cellStyle name="差 3 4 2 2 2 2" xfId="9881"/>
    <cellStyle name="差 3 4 2 2 2 3" xfId="9884"/>
    <cellStyle name="差 3 4 2 2 3" xfId="15509"/>
    <cellStyle name="差 3 4 2 2 4" xfId="15511"/>
    <cellStyle name="差 3 4 2 3" xfId="15513"/>
    <cellStyle name="差 3 4 2 3 2" xfId="15515"/>
    <cellStyle name="差 3 4 2 3 3" xfId="8119"/>
    <cellStyle name="差 3 4 2 4" xfId="15517"/>
    <cellStyle name="差 3 4 2 5" xfId="27983"/>
    <cellStyle name="差 3 4 3" xfId="27984"/>
    <cellStyle name="差 3 4 3 2" xfId="15549"/>
    <cellStyle name="差 3 4 3 2 2" xfId="15551"/>
    <cellStyle name="差 3 4 3 2 3" xfId="15554"/>
    <cellStyle name="差 3 4 3 3" xfId="15556"/>
    <cellStyle name="差 3 4 3 4" xfId="15558"/>
    <cellStyle name="差 3 4 4" xfId="23536"/>
    <cellStyle name="差 3 4 4 2" xfId="23539"/>
    <cellStyle name="差 3 4 4 2 2" xfId="23153"/>
    <cellStyle name="差 3 4 4 2 3" xfId="23542"/>
    <cellStyle name="差 3 4 4 3" xfId="23544"/>
    <cellStyle name="差 3 4 4 4" xfId="23547"/>
    <cellStyle name="差 3 4 5" xfId="23550"/>
    <cellStyle name="差 3 4 5 2" xfId="23553"/>
    <cellStyle name="差 3 4 5 3" xfId="23556"/>
    <cellStyle name="差 3 4 6" xfId="4361"/>
    <cellStyle name="差 3 4 7" xfId="4581"/>
    <cellStyle name="差 3 5" xfId="27985"/>
    <cellStyle name="差 3 5 2" xfId="27986"/>
    <cellStyle name="差 3 5 2 2" xfId="16991"/>
    <cellStyle name="差 3 5 2 2 2" xfId="16993"/>
    <cellStyle name="差 3 5 2 2 3" xfId="5032"/>
    <cellStyle name="差 3 5 2 3" xfId="16996"/>
    <cellStyle name="差 3 5 2 4" xfId="16999"/>
    <cellStyle name="差 3 5 3" xfId="13330"/>
    <cellStyle name="差 3 5 3 2" xfId="13332"/>
    <cellStyle name="差 3 5 3 3" xfId="13340"/>
    <cellStyle name="差 3 5 4" xfId="13345"/>
    <cellStyle name="差 3 5 5" xfId="13355"/>
    <cellStyle name="差 3 6" xfId="19335"/>
    <cellStyle name="差 3 6 2" xfId="27987"/>
    <cellStyle name="差 3 6 2 2" xfId="18334"/>
    <cellStyle name="差 3 6 2 3" xfId="18342"/>
    <cellStyle name="差 3 6 3" xfId="13360"/>
    <cellStyle name="差 3 6 4" xfId="13366"/>
    <cellStyle name="差 3 7" xfId="19337"/>
    <cellStyle name="差 3 7 2" xfId="27436"/>
    <cellStyle name="差 3 7 2 2" xfId="19669"/>
    <cellStyle name="差 3 7 2 3" xfId="19676"/>
    <cellStyle name="差 3 7 3" xfId="13378"/>
    <cellStyle name="差 3 7 4" xfId="13385"/>
    <cellStyle name="差 3 8" xfId="27988"/>
    <cellStyle name="差 3 8 2" xfId="27989"/>
    <cellStyle name="差 3 8 2 2" xfId="21482"/>
    <cellStyle name="差 3 8 2 3" xfId="21487"/>
    <cellStyle name="差 3 8 3" xfId="13396"/>
    <cellStyle name="差 3 8 4" xfId="13398"/>
    <cellStyle name="差 3 9" xfId="27990"/>
    <cellStyle name="差 3 9 2" xfId="27991"/>
    <cellStyle name="差 3 9 2 2" xfId="27993"/>
    <cellStyle name="差 3 9 2 3" xfId="27995"/>
    <cellStyle name="差 3 9 3" xfId="27996"/>
    <cellStyle name="差 3 9 4" xfId="16505"/>
    <cellStyle name="差 3_11" xfId="27997"/>
    <cellStyle name="差 4" xfId="1091"/>
    <cellStyle name="差 4 10" xfId="27998"/>
    <cellStyle name="差 4 2" xfId="16377"/>
    <cellStyle name="差 4 2 2" xfId="27999"/>
    <cellStyle name="差 4 2 2 2" xfId="19905"/>
    <cellStyle name="差 4 2 2 2 2" xfId="27859"/>
    <cellStyle name="差 4 2 2 2 3" xfId="27862"/>
    <cellStyle name="差 4 2 2 3" xfId="19907"/>
    <cellStyle name="差 4 2 2 4" xfId="28001"/>
    <cellStyle name="差 4 2 3" xfId="28002"/>
    <cellStyle name="差 4 2 3 2" xfId="28003"/>
    <cellStyle name="差 4 2 3 2 2" xfId="23400"/>
    <cellStyle name="差 4 2 3 2 3" xfId="23415"/>
    <cellStyle name="差 4 2 3 3" xfId="28004"/>
    <cellStyle name="差 4 2 3 4" xfId="748"/>
    <cellStyle name="差 4 2 4" xfId="25484"/>
    <cellStyle name="差 4 2 4 2" xfId="25488"/>
    <cellStyle name="差 4 2 4 3" xfId="25491"/>
    <cellStyle name="差 4 2 5" xfId="25494"/>
    <cellStyle name="差 4 2 6" xfId="25499"/>
    <cellStyle name="差 4 3" xfId="16379"/>
    <cellStyle name="差 4 3 2" xfId="28006"/>
    <cellStyle name="差 4 3 2 2" xfId="28007"/>
    <cellStyle name="差 4 3 2 3" xfId="28008"/>
    <cellStyle name="差 4 3 3" xfId="28009"/>
    <cellStyle name="差 4 3 4" xfId="25507"/>
    <cellStyle name="差 4 4" xfId="28010"/>
    <cellStyle name="差 4 4 2" xfId="28011"/>
    <cellStyle name="差 4 4 2 2" xfId="28012"/>
    <cellStyle name="差 4 4 2 3" xfId="14330"/>
    <cellStyle name="差 4 4 3" xfId="28013"/>
    <cellStyle name="差 4 4 4" xfId="23581"/>
    <cellStyle name="差 4 5" xfId="28014"/>
    <cellStyle name="差 4 5 2" xfId="28015"/>
    <cellStyle name="差 4 5 2 2" xfId="28016"/>
    <cellStyle name="差 4 5 2 3" xfId="14522"/>
    <cellStyle name="差 4 5 3" xfId="13405"/>
    <cellStyle name="差 4 5 4" xfId="13411"/>
    <cellStyle name="差 4 6" xfId="28017"/>
    <cellStyle name="差 4 6 2" xfId="28018"/>
    <cellStyle name="差 4 6 2 2" xfId="28019"/>
    <cellStyle name="差 4 6 2 3" xfId="14596"/>
    <cellStyle name="差 4 6 3" xfId="13419"/>
    <cellStyle name="差 4 6 4" xfId="13421"/>
    <cellStyle name="差 4 7" xfId="28020"/>
    <cellStyle name="差 4 7 2" xfId="27479"/>
    <cellStyle name="差 4 7 2 2" xfId="28021"/>
    <cellStyle name="差 4 7 2 3" xfId="28022"/>
    <cellStyle name="差 4 7 3" xfId="28023"/>
    <cellStyle name="差 4 7 4" xfId="23609"/>
    <cellStyle name="差 4 8" xfId="28024"/>
    <cellStyle name="差 4 8 2" xfId="28026"/>
    <cellStyle name="差 4 8 3" xfId="28027"/>
    <cellStyle name="差 4 9" xfId="28028"/>
    <cellStyle name="差 5" xfId="16381"/>
    <cellStyle name="差 5 2" xfId="28029"/>
    <cellStyle name="差 5 2 2" xfId="28030"/>
    <cellStyle name="差 5 2 2 2" xfId="20071"/>
    <cellStyle name="差 5 2 2 3" xfId="28031"/>
    <cellStyle name="差 5 2 3" xfId="28032"/>
    <cellStyle name="差 5 2 4" xfId="3967"/>
    <cellStyle name="差 5 3" xfId="28033"/>
    <cellStyle name="差 5 3 2" xfId="28034"/>
    <cellStyle name="差 5 3 2 2" xfId="28035"/>
    <cellStyle name="差 5 3 2 3" xfId="28036"/>
    <cellStyle name="差 5 3 3" xfId="7234"/>
    <cellStyle name="差 5 3 4" xfId="7241"/>
    <cellStyle name="差 5 4" xfId="28038"/>
    <cellStyle name="差 5 4 2" xfId="28039"/>
    <cellStyle name="差 5 4 2 2" xfId="28040"/>
    <cellStyle name="差 5 4 2 3" xfId="14960"/>
    <cellStyle name="差 5 4 3" xfId="7248"/>
    <cellStyle name="差 5 4 4" xfId="7257"/>
    <cellStyle name="差 5 5" xfId="28042"/>
    <cellStyle name="差 5 5 2" xfId="28043"/>
    <cellStyle name="差 5 5 2 2" xfId="8008"/>
    <cellStyle name="差 5 5 2 3" xfId="8011"/>
    <cellStyle name="差 5 5 3" xfId="7267"/>
    <cellStyle name="差 5 5 4" xfId="7276"/>
    <cellStyle name="差 5 6" xfId="28044"/>
    <cellStyle name="差 5 6 2" xfId="28045"/>
    <cellStyle name="差 5 6 3" xfId="7289"/>
    <cellStyle name="差 5 7" xfId="28046"/>
    <cellStyle name="差 5 8" xfId="12063"/>
    <cellStyle name="差 6" xfId="16383"/>
    <cellStyle name="差 6 2" xfId="28047"/>
    <cellStyle name="差 6 2 2" xfId="28048"/>
    <cellStyle name="差 6 2 2 2" xfId="28049"/>
    <cellStyle name="差 6 2 2 3" xfId="28050"/>
    <cellStyle name="差 6 2 3" xfId="28051"/>
    <cellStyle name="差 6 2 4" xfId="26899"/>
    <cellStyle name="差 6 3" xfId="28053"/>
    <cellStyle name="差 6 3 2" xfId="28054"/>
    <cellStyle name="差 6 3 2 2" xfId="28055"/>
    <cellStyle name="差 6 3 2 3" xfId="28056"/>
    <cellStyle name="差 6 3 3" xfId="7319"/>
    <cellStyle name="差 6 3 4" xfId="7321"/>
    <cellStyle name="差 6 4" xfId="26633"/>
    <cellStyle name="差 6 4 2" xfId="26635"/>
    <cellStyle name="差 6 4 3" xfId="26638"/>
    <cellStyle name="差 6 5" xfId="26012"/>
    <cellStyle name="差 6 6" xfId="26015"/>
    <cellStyle name="差 7" xfId="106"/>
    <cellStyle name="差 7 2" xfId="529"/>
    <cellStyle name="差 7 2 2" xfId="608"/>
    <cellStyle name="差 7 2 2 2" xfId="439"/>
    <cellStyle name="差 7 2 2 3" xfId="662"/>
    <cellStyle name="差 7 2 3" xfId="656"/>
    <cellStyle name="差 7 2 4" xfId="872"/>
    <cellStyle name="差 7 3" xfId="349"/>
    <cellStyle name="差 7 3 2" xfId="361"/>
    <cellStyle name="差 7 3 3" xfId="374"/>
    <cellStyle name="差 7 4" xfId="379"/>
    <cellStyle name="差 7 5" xfId="391"/>
    <cellStyle name="差 8" xfId="28057"/>
    <cellStyle name="差 8 2" xfId="28058"/>
    <cellStyle name="差 8 2 2" xfId="28059"/>
    <cellStyle name="差 8 2 2 2" xfId="28060"/>
    <cellStyle name="差 8 2 2 3" xfId="28061"/>
    <cellStyle name="差 8 2 3" xfId="28062"/>
    <cellStyle name="差 8 2 4" xfId="28063"/>
    <cellStyle name="差 8 3" xfId="28064"/>
    <cellStyle name="差 8 3 2" xfId="28066"/>
    <cellStyle name="差 8 3 3" xfId="7340"/>
    <cellStyle name="差 8 4" xfId="26645"/>
    <cellStyle name="差 8 5" xfId="26649"/>
    <cellStyle name="差 9" xfId="28067"/>
    <cellStyle name="差 9 2" xfId="28068"/>
    <cellStyle name="差 9 2 2" xfId="88"/>
    <cellStyle name="差 9 2 2 2" xfId="28069"/>
    <cellStyle name="差 9 2 2 3" xfId="28070"/>
    <cellStyle name="差 9 2 3" xfId="28071"/>
    <cellStyle name="差 9 2 4" xfId="24620"/>
    <cellStyle name="差 9 3" xfId="28072"/>
    <cellStyle name="差 9 3 2" xfId="28073"/>
    <cellStyle name="差 9 3 3" xfId="7350"/>
    <cellStyle name="差 9 4" xfId="26654"/>
    <cellStyle name="差 9 5" xfId="26656"/>
    <cellStyle name="差_2标量清单" xfId="28074"/>
    <cellStyle name="差_2标量清单 10" xfId="28075"/>
    <cellStyle name="差_2标量清单 10 2" xfId="28076"/>
    <cellStyle name="差_2标量清单 10 2 2" xfId="11594"/>
    <cellStyle name="差_2标量清单 10 2 2 2" xfId="28078"/>
    <cellStyle name="差_2标量清单 10 2 2 3" xfId="28079"/>
    <cellStyle name="差_2标量清单 10 2 3" xfId="28080"/>
    <cellStyle name="差_2标量清单 10 2 4" xfId="28081"/>
    <cellStyle name="差_2标量清单 10 3" xfId="28082"/>
    <cellStyle name="差_2标量清单 10 3 2" xfId="28083"/>
    <cellStyle name="差_2标量清单 10 3 3" xfId="28084"/>
    <cellStyle name="差_2标量清单 10 4" xfId="28085"/>
    <cellStyle name="差_2标量清单 10 5" xfId="28086"/>
    <cellStyle name="差_2标量清单 11" xfId="28088"/>
    <cellStyle name="差_2标量清单 11 2" xfId="28089"/>
    <cellStyle name="差_2标量清单 11 2 2" xfId="28090"/>
    <cellStyle name="差_2标量清单 11 2 3" xfId="28091"/>
    <cellStyle name="差_2标量清单 11 3" xfId="28093"/>
    <cellStyle name="差_2标量清单 11 4" xfId="28094"/>
    <cellStyle name="差_2标量清单 12" xfId="12401"/>
    <cellStyle name="差_2标量清单 12 2" xfId="12403"/>
    <cellStyle name="差_2标量清单 12 3" xfId="12407"/>
    <cellStyle name="差_2标量清单 13" xfId="12410"/>
    <cellStyle name="差_2标量清单 14" xfId="12426"/>
    <cellStyle name="差_2标量清单 2" xfId="12320"/>
    <cellStyle name="差_2标量清单 2 2" xfId="28095"/>
    <cellStyle name="差_2标量清单 2 2 2" xfId="28096"/>
    <cellStyle name="差_2标量清单 2 2 2 2" xfId="2375"/>
    <cellStyle name="差_2标量清单 2 2 2 2 2" xfId="2378"/>
    <cellStyle name="差_2标量清单 2 2 2 2 3" xfId="2393"/>
    <cellStyle name="差_2标量清单 2 2 2 3" xfId="2415"/>
    <cellStyle name="差_2标量清单 2 2 2 4" xfId="2436"/>
    <cellStyle name="差_2标量清单 2 2 3" xfId="28097"/>
    <cellStyle name="差_2标量清单 2 2 3 2" xfId="2576"/>
    <cellStyle name="差_2标量清单 2 2 3 3" xfId="2585"/>
    <cellStyle name="差_2标量清单 2 2 4" xfId="28098"/>
    <cellStyle name="差_2标量清单 2 2 5" xfId="28099"/>
    <cellStyle name="差_2标量清单 2 3" xfId="28100"/>
    <cellStyle name="差_2标量清单 2 3 2" xfId="24325"/>
    <cellStyle name="差_2标量清单 2 3 2 2" xfId="3481"/>
    <cellStyle name="差_2标量清单 2 3 2 2 2" xfId="3484"/>
    <cellStyle name="差_2标量清单 2 3 2 2 3" xfId="3486"/>
    <cellStyle name="差_2标量清单 2 3 2 3" xfId="3499"/>
    <cellStyle name="差_2标量清单 2 3 2 4" xfId="3519"/>
    <cellStyle name="差_2标量清单 2 3 3" xfId="28102"/>
    <cellStyle name="差_2标量清单 2 3 3 2" xfId="3633"/>
    <cellStyle name="差_2标量清单 2 3 3 3" xfId="3647"/>
    <cellStyle name="差_2标量清单 2 3 4" xfId="28103"/>
    <cellStyle name="差_2标量清单 2 3 5" xfId="28105"/>
    <cellStyle name="差_2标量清单 2 4" xfId="28106"/>
    <cellStyle name="差_2标量清单 2 4 2" xfId="28107"/>
    <cellStyle name="差_2标量清单 2 4 2 2" xfId="4018"/>
    <cellStyle name="差_2标量清单 2 4 2 2 2" xfId="4020"/>
    <cellStyle name="差_2标量清单 2 4 2 2 3" xfId="4028"/>
    <cellStyle name="差_2标量清单 2 4 2 3" xfId="4032"/>
    <cellStyle name="差_2标量清单 2 4 2 4" xfId="4040"/>
    <cellStyle name="差_2标量清单 2 4 3" xfId="28109"/>
    <cellStyle name="差_2标量清单 2 4 3 2" xfId="4068"/>
    <cellStyle name="差_2标量清单 2 4 3 3" xfId="4075"/>
    <cellStyle name="差_2标量清单 2 4 4" xfId="28110"/>
    <cellStyle name="差_2标量清单 2 4 5" xfId="28111"/>
    <cellStyle name="差_2标量清单 2 5" xfId="28112"/>
    <cellStyle name="差_2标量清单 2 5 2" xfId="28113"/>
    <cellStyle name="差_2标量清单 2 5 2 2" xfId="4158"/>
    <cellStyle name="差_2标量清单 2 5 2 2 2" xfId="23305"/>
    <cellStyle name="差_2标量清单 2 5 2 2 3" xfId="28114"/>
    <cellStyle name="差_2标量清单 2 5 2 3" xfId="4160"/>
    <cellStyle name="差_2标量清单 2 5 2 4" xfId="25605"/>
    <cellStyle name="差_2标量清单 2 5 3" xfId="21083"/>
    <cellStyle name="差_2标量清单 2 5 3 2" xfId="4173"/>
    <cellStyle name="差_2标量清单 2 5 3 3" xfId="17835"/>
    <cellStyle name="差_2标量清单 2 5 4" xfId="21093"/>
    <cellStyle name="差_2标量清单 2 5 5" xfId="21101"/>
    <cellStyle name="差_2标量清单 2 6" xfId="28116"/>
    <cellStyle name="差_2标量清单 2 6 2" xfId="28117"/>
    <cellStyle name="差_2标量清单 2 6 2 2" xfId="4270"/>
    <cellStyle name="差_2标量清单 2 6 2 3" xfId="4272"/>
    <cellStyle name="差_2标量清单 2 6 3" xfId="21106"/>
    <cellStyle name="差_2标量清单 2 6 4" xfId="21113"/>
    <cellStyle name="差_2标量清单 2 7" xfId="28119"/>
    <cellStyle name="差_2标量清单 2 7 2" xfId="28120"/>
    <cellStyle name="差_2标量清单 2 7 3" xfId="21117"/>
    <cellStyle name="差_2标量清单 2 8" xfId="28121"/>
    <cellStyle name="差_2标量清单 2 9" xfId="28122"/>
    <cellStyle name="差_2标量清单 3" xfId="28123"/>
    <cellStyle name="差_2标量清单 3 2" xfId="28124"/>
    <cellStyle name="差_2标量清单 3 2 2" xfId="28125"/>
    <cellStyle name="差_2标量清单 3 2 2 2" xfId="4930"/>
    <cellStyle name="差_2标量清单 3 2 2 2 2" xfId="4935"/>
    <cellStyle name="差_2标量清单 3 2 2 2 3" xfId="4956"/>
    <cellStyle name="差_2标量清单 3 2 3" xfId="28126"/>
    <cellStyle name="差_2标量清单 3 2 3 2" xfId="5081"/>
    <cellStyle name="差_2标量清单 3 2 3 3" xfId="5089"/>
    <cellStyle name="差_2标量清单 3 3" xfId="6076"/>
    <cellStyle name="差_2标量清单 3 3 2" xfId="6079"/>
    <cellStyle name="差_2标量清单 3 3 2 2" xfId="5685"/>
    <cellStyle name="差_2标量清单 3 3 2 2 2" xfId="5687"/>
    <cellStyle name="差_2标量清单 3 3 2 2 3" xfId="5693"/>
    <cellStyle name="差_2标量清单 3 3 3" xfId="6082"/>
    <cellStyle name="差_2标量清单 3 3 3 2" xfId="5750"/>
    <cellStyle name="差_2标量清单 3 3 3 3" xfId="5759"/>
    <cellStyle name="差_2标量清单 3 4" xfId="6084"/>
    <cellStyle name="差_2标量清单 3 4 2" xfId="25645"/>
    <cellStyle name="差_2标量清单 3 4 2 2" xfId="5968"/>
    <cellStyle name="差_2标量清单 3 4 2 2 2" xfId="5970"/>
    <cellStyle name="差_2标量清单 3 4 2 2 3" xfId="5502"/>
    <cellStyle name="差_2标量清单 3 4 3" xfId="28128"/>
    <cellStyle name="差_2标量清单 3 4 3 2" xfId="2110"/>
    <cellStyle name="差_2标量清单 3 4 3 3" xfId="2490"/>
    <cellStyle name="差_2标量清单 3 5" xfId="6090"/>
    <cellStyle name="差_2标量清单 3 5 2" xfId="28129"/>
    <cellStyle name="差_2标量清单 3 5 2 2" xfId="6041"/>
    <cellStyle name="差_2标量清单 3 5 2 2 2" xfId="23483"/>
    <cellStyle name="差_2标量清单 3 5 2 2 3" xfId="28130"/>
    <cellStyle name="差_2标量清单 3 5 3" xfId="21134"/>
    <cellStyle name="差_2标量清单 3 5 3 2" xfId="4783"/>
    <cellStyle name="差_2标量清单 3 5 3 3" xfId="5038"/>
    <cellStyle name="差_2标量清单 3 6" xfId="28131"/>
    <cellStyle name="差_2标量清单 3 6 2" xfId="28132"/>
    <cellStyle name="差_2标量清单 3 6 2 2" xfId="6122"/>
    <cellStyle name="差_2标量清单 3 6 2 3" xfId="6125"/>
    <cellStyle name="差_2标量清单 3 7" xfId="28133"/>
    <cellStyle name="差_2标量清单 3 7 2" xfId="28135"/>
    <cellStyle name="差_2标量清单 3 7 3" xfId="21146"/>
    <cellStyle name="差_2标量清单 4" xfId="28136"/>
    <cellStyle name="差_2标量清单 4 2" xfId="28137"/>
    <cellStyle name="差_2标量清单 4 2 2" xfId="28138"/>
    <cellStyle name="差_2标量清单 4 2 2 2" xfId="6416"/>
    <cellStyle name="差_2标量清单 4 2 2 2 2" xfId="6418"/>
    <cellStyle name="差_2标量清单 4 2 2 2 3" xfId="6427"/>
    <cellStyle name="差_2标量清单 4 2 3" xfId="28139"/>
    <cellStyle name="差_2标量清单 4 2 3 2" xfId="6501"/>
    <cellStyle name="差_2标量清单 4 2 3 3" xfId="6509"/>
    <cellStyle name="差_2标量清单 4 3" xfId="5535"/>
    <cellStyle name="差_2标量清单 4 3 2" xfId="27147"/>
    <cellStyle name="差_2标量清单 4 3 2 2" xfId="6789"/>
    <cellStyle name="差_2标量清单 4 3 2 2 2" xfId="6791"/>
    <cellStyle name="差_2标量清单 4 3 2 2 3" xfId="5351"/>
    <cellStyle name="差_2标量清单 4 3 3" xfId="28142"/>
    <cellStyle name="差_2标量清单 4 3 3 2" xfId="6840"/>
    <cellStyle name="差_2标量清单 4 3 3 3" xfId="3774"/>
    <cellStyle name="差_2标量清单 4 4" xfId="6093"/>
    <cellStyle name="差_2标量清单 4 4 2" xfId="16821"/>
    <cellStyle name="差_2标量清单 4 4 2 2" xfId="6941"/>
    <cellStyle name="差_2标量清单 4 4 2 2 2" xfId="4587"/>
    <cellStyle name="差_2标量清单 4 4 2 2 3" xfId="5435"/>
    <cellStyle name="差_2标量清单 4 4 3" xfId="16824"/>
    <cellStyle name="差_2标量清单 4 4 3 2" xfId="6964"/>
    <cellStyle name="差_2标量清单 4 4 3 3" xfId="3803"/>
    <cellStyle name="差_2标量清单 4 5" xfId="16826"/>
    <cellStyle name="差_2标量清单 4 5 2" xfId="28143"/>
    <cellStyle name="差_2标量清单 4 5 2 2" xfId="7002"/>
    <cellStyle name="差_2标量清单 4 5 2 2 2" xfId="4704"/>
    <cellStyle name="差_2标量清单 4 5 2 2 3" xfId="28144"/>
    <cellStyle name="差_2标量清单 4 5 3" xfId="21159"/>
    <cellStyle name="差_2标量清单 4 5 3 2" xfId="7011"/>
    <cellStyle name="差_2标量清单 4 5 3 3" xfId="28146"/>
    <cellStyle name="差_2标量清单 4 6" xfId="16828"/>
    <cellStyle name="差_2标量清单 4 6 2" xfId="28147"/>
    <cellStyle name="差_2标量清单 4 6 2 2" xfId="7039"/>
    <cellStyle name="差_2标量清单 4 6 2 3" xfId="950"/>
    <cellStyle name="差_2标量清单 4 7" xfId="28148"/>
    <cellStyle name="差_2标量清单 4 7 2" xfId="28150"/>
    <cellStyle name="差_2标量清单 4 7 3" xfId="28151"/>
    <cellStyle name="差_2标量清单 5" xfId="28152"/>
    <cellStyle name="差_2标量清单 5 2" xfId="22030"/>
    <cellStyle name="差_2标量清单 5 2 2" xfId="15013"/>
    <cellStyle name="差_2标量清单 5 2 2 2" xfId="7633"/>
    <cellStyle name="差_2标量清单 5 2 2 2 2" xfId="7635"/>
    <cellStyle name="差_2标量清单 5 2 2 2 3" xfId="7646"/>
    <cellStyle name="差_2标量清单 5 2 3" xfId="15015"/>
    <cellStyle name="差_2标量清单 5 2 3 2" xfId="7742"/>
    <cellStyle name="差_2标量清单 5 2 3 3" xfId="7750"/>
    <cellStyle name="差_2标量清单 5 3" xfId="22033"/>
    <cellStyle name="差_2标量清单 5 3 2" xfId="15021"/>
    <cellStyle name="差_2标量清单 5 3 2 2" xfId="8228"/>
    <cellStyle name="差_2标量清单 5 3 2 2 2" xfId="8230"/>
    <cellStyle name="差_2标量清单 5 3 2 2 3" xfId="8240"/>
    <cellStyle name="差_2标量清单 5 3 3" xfId="15025"/>
    <cellStyle name="差_2标量清单 5 3 3 2" xfId="8318"/>
    <cellStyle name="差_2标量清单 5 3 3 3" xfId="8331"/>
    <cellStyle name="差_2标量清单 5 4" xfId="16834"/>
    <cellStyle name="差_2标量清单 5 4 2" xfId="15030"/>
    <cellStyle name="差_2标量清单 5 4 2 2" xfId="8510"/>
    <cellStyle name="差_2标量清单 5 4 2 2 2" xfId="824"/>
    <cellStyle name="差_2标量清单 5 4 2 2 3" xfId="8516"/>
    <cellStyle name="差_2标量清单 5 4 3" xfId="15033"/>
    <cellStyle name="差_2标量清单 5 4 3 2" xfId="8548"/>
    <cellStyle name="差_2标量清单 5 4 3 3" xfId="8552"/>
    <cellStyle name="差_2标量清单 5 5" xfId="16836"/>
    <cellStyle name="差_2标量清单 5 5 2" xfId="15038"/>
    <cellStyle name="差_2标量清单 5 5 2 2" xfId="8610"/>
    <cellStyle name="差_2标量清单 5 5 2 2 2" xfId="4899"/>
    <cellStyle name="差_2标量清单 5 5 2 2 3" xfId="28154"/>
    <cellStyle name="差_2标量清单 5 5 3" xfId="21167"/>
    <cellStyle name="差_2标量清单 5 5 3 2" xfId="8621"/>
    <cellStyle name="差_2标量清单 5 5 3 3" xfId="28156"/>
    <cellStyle name="差_2标量清单 5 6" xfId="22383"/>
    <cellStyle name="差_2标量清单 5 6 2" xfId="28157"/>
    <cellStyle name="差_2标量清单 5 6 2 2" xfId="8706"/>
    <cellStyle name="差_2标量清单 5 6 2 3" xfId="8709"/>
    <cellStyle name="差_2标量清单 5 7" xfId="23335"/>
    <cellStyle name="差_2标量清单 5 7 2" xfId="28159"/>
    <cellStyle name="差_2标量清单 5 7 3" xfId="28160"/>
    <cellStyle name="差_2标量清单 6" xfId="28161"/>
    <cellStyle name="差_2标量清单 6 2" xfId="22037"/>
    <cellStyle name="差_2标量清单 6 2 2" xfId="15064"/>
    <cellStyle name="差_2标量清单 6 2 2 2" xfId="9271"/>
    <cellStyle name="差_2标量清单 6 2 2 3" xfId="9291"/>
    <cellStyle name="差_2标量清单 6 3" xfId="22039"/>
    <cellStyle name="差_2标量清单 6 3 2" xfId="15071"/>
    <cellStyle name="差_2标量清单 6 3 3" xfId="28162"/>
    <cellStyle name="差_2标量清单 7" xfId="28163"/>
    <cellStyle name="差_2标量清单 7 2" xfId="22044"/>
    <cellStyle name="差_2标量清单 7 2 2" xfId="28164"/>
    <cellStyle name="差_2标量清单 7 2 2 2" xfId="11036"/>
    <cellStyle name="差_2标量清单 7 2 2 3" xfId="1274"/>
    <cellStyle name="差_2标量清单 7 3" xfId="28165"/>
    <cellStyle name="差_2标量清单 7 3 2" xfId="28166"/>
    <cellStyle name="差_2标量清单 7 3 3" xfId="24704"/>
    <cellStyle name="差_2标量清单 8" xfId="28167"/>
    <cellStyle name="差_2标量清单 8 2" xfId="28168"/>
    <cellStyle name="差_2标量清单 8 2 2" xfId="11661"/>
    <cellStyle name="差_2标量清单 8 2 2 2" xfId="28169"/>
    <cellStyle name="差_2标量清单 8 2 2 3" xfId="1396"/>
    <cellStyle name="差_2标量清单 8 3" xfId="10516"/>
    <cellStyle name="差_2标量清单 8 3 2" xfId="28170"/>
    <cellStyle name="差_2标量清单 8 3 3" xfId="28171"/>
    <cellStyle name="差_2标量清单 9" xfId="28172"/>
    <cellStyle name="差_2标量清单 9 2" xfId="28173"/>
    <cellStyle name="差_2标量清单 9 2 2" xfId="11667"/>
    <cellStyle name="差_2标量清单 9 2 2 2" xfId="28174"/>
    <cellStyle name="差_2标量清单 9 2 2 3" xfId="6421"/>
    <cellStyle name="差_2标量清单 9 3" xfId="28175"/>
    <cellStyle name="差_2标量清单 9 3 2" xfId="28176"/>
    <cellStyle name="差_2标量清单 9 3 3" xfId="28177"/>
    <cellStyle name="差_2标量清单_连云港电厂闸投标报价——20130721" xfId="16871"/>
    <cellStyle name="差_2标量清单_连云港电厂闸投标报价——20130721 2" xfId="22960"/>
    <cellStyle name="差_2标量清单_连云港电厂闸投标报价——20130721 2 2" xfId="25131"/>
    <cellStyle name="差_2标量清单_连云港电厂闸投标报价——20130721 2 2 2" xfId="28178"/>
    <cellStyle name="差_2标量清单_连云港电厂闸投标报价——20130721 2 2 3" xfId="28179"/>
    <cellStyle name="差_2标量清单_连云港电厂闸投标报价——20130721 3" xfId="23355"/>
    <cellStyle name="差_2标量清单_连云港电厂闸投标报价——20130721 3 2" xfId="11077"/>
    <cellStyle name="差_2标量清单_连云港电厂闸投标报价——20130721 3 3" xfId="28180"/>
    <cellStyle name="差_部分工程养护" xfId="28181"/>
    <cellStyle name="差_部分工程养护 2" xfId="15082"/>
    <cellStyle name="差_部分工程养护 2 2" xfId="28182"/>
    <cellStyle name="差_部分工程养护 2 3" xfId="28184"/>
    <cellStyle name="差_刘老涧二站概算0811" xfId="14503"/>
    <cellStyle name="差_刘老涧二站概算0811 2" xfId="14505"/>
    <cellStyle name="差_刘老涧二站概算0811 2 2" xfId="28185"/>
    <cellStyle name="差_刘老涧二站概算0811 2 3" xfId="28186"/>
    <cellStyle name="差_刘老涧二站概算0811_通榆河北延电厂闸拆建(机电报价)" xfId="28187"/>
    <cellStyle name="差_刘老涧二站概算0811_通榆河北延电厂闸拆建(机电报价) 2" xfId="28188"/>
    <cellStyle name="差_刘老涧二站概算0811_通榆河北延电厂闸拆建(机电报价) 2 2" xfId="15704"/>
    <cellStyle name="差_刘老涧二站概算0811_通榆河北延电厂闸拆建(机电报价) 2 3" xfId="15712"/>
    <cellStyle name="差_通榆河北延电厂闸拆建(机电报价)" xfId="28189"/>
    <cellStyle name="差_通榆河北延电厂闸拆建(机电报价) 2" xfId="28190"/>
    <cellStyle name="差_通榆河北延电厂闸拆建(机电报价) 2 2" xfId="25222"/>
    <cellStyle name="差_通榆河北延电厂闸拆建(机电报价) 2 2 2" xfId="28191"/>
    <cellStyle name="差_通榆河北延电厂闸拆建(机电报价) 2 2 3" xfId="28193"/>
    <cellStyle name="差_通榆河北延电厂闸拆建(机电报价) 3" xfId="8898"/>
    <cellStyle name="差_通榆河北延电厂闸拆建(机电报价) 3 2" xfId="25233"/>
    <cellStyle name="差_通榆河北延电厂闸拆建(机电报价) 3 3" xfId="26510"/>
    <cellStyle name="差_皂河站最终" xfId="28195"/>
    <cellStyle name="差_皂河站最终 10" xfId="28196"/>
    <cellStyle name="差_皂河站最终 10 2" xfId="24044"/>
    <cellStyle name="差_皂河站最终 10 2 2" xfId="28198"/>
    <cellStyle name="差_皂河站最终 10 2 2 2" xfId="12532"/>
    <cellStyle name="差_皂河站最终 10 2 2 3" xfId="12537"/>
    <cellStyle name="差_皂河站最终 10 3" xfId="15435"/>
    <cellStyle name="差_皂河站最终 10 3 2" xfId="28199"/>
    <cellStyle name="差_皂河站最终 10 3 3" xfId="11299"/>
    <cellStyle name="差_皂河站最终 11" xfId="28200"/>
    <cellStyle name="差_皂河站最终 11 2" xfId="24051"/>
    <cellStyle name="差_皂河站最终 11 2 2" xfId="28202"/>
    <cellStyle name="差_皂河站最终 11 2 3" xfId="28203"/>
    <cellStyle name="差_皂河站最终 12" xfId="28204"/>
    <cellStyle name="差_皂河站最终 12 2" xfId="5305"/>
    <cellStyle name="差_皂河站最终 12 3" xfId="1991"/>
    <cellStyle name="差_皂河站最终 2" xfId="16756"/>
    <cellStyle name="差_皂河站最终 2 10" xfId="28205"/>
    <cellStyle name="差_皂河站最终 2 10 2" xfId="28206"/>
    <cellStyle name="差_皂河站最终 2 10 2 2" xfId="19269"/>
    <cellStyle name="差_皂河站最终 2 10 2 2 2" xfId="28207"/>
    <cellStyle name="差_皂河站最终 2 10 2 2 3" xfId="28208"/>
    <cellStyle name="差_皂河站最终 2 10 3" xfId="20681"/>
    <cellStyle name="差_皂河站最终 2 10 3 2" xfId="28209"/>
    <cellStyle name="差_皂河站最终 2 10 3 3" xfId="28210"/>
    <cellStyle name="差_皂河站最终 2 11" xfId="28211"/>
    <cellStyle name="差_皂河站最终 2 11 2" xfId="28212"/>
    <cellStyle name="差_皂河站最终 2 11 2 2" xfId="28213"/>
    <cellStyle name="差_皂河站最终 2 11 2 3" xfId="28214"/>
    <cellStyle name="差_皂河站最终 2 12" xfId="28215"/>
    <cellStyle name="差_皂河站最终 2 12 2" xfId="28216"/>
    <cellStyle name="差_皂河站最终 2 12 3" xfId="28217"/>
    <cellStyle name="差_皂河站最终 2 2" xfId="24002"/>
    <cellStyle name="差_皂河站最终 2 2 2" xfId="13685"/>
    <cellStyle name="差_皂河站最终 2 2 2 2" xfId="13687"/>
    <cellStyle name="差_皂河站最终 2 2 2 2 2" xfId="15362"/>
    <cellStyle name="差_皂河站最终 2 2 2 2 2 2" xfId="28219"/>
    <cellStyle name="差_皂河站最终 2 2 2 2 2 3" xfId="28220"/>
    <cellStyle name="差_皂河站最终 2 2 2 3" xfId="13689"/>
    <cellStyle name="差_皂河站最终 2 2 2 3 2" xfId="22100"/>
    <cellStyle name="差_皂河站最终 2 2 2 3 3" xfId="22104"/>
    <cellStyle name="差_皂河站最终 2 2 3" xfId="13694"/>
    <cellStyle name="差_皂河站最终 2 2 3 2" xfId="27391"/>
    <cellStyle name="差_皂河站最终 2 2 3 2 2" xfId="8145"/>
    <cellStyle name="差_皂河站最终 2 2 3 2 2 2" xfId="27394"/>
    <cellStyle name="差_皂河站最终 2 2 3 2 2 3" xfId="19938"/>
    <cellStyle name="差_皂河站最终 2 2 3 3" xfId="22117"/>
    <cellStyle name="差_皂河站最终 2 2 3 3 2" xfId="8157"/>
    <cellStyle name="差_皂河站最终 2 2 3 3 3" xfId="22963"/>
    <cellStyle name="差_皂河站最终 2 2 4" xfId="5288"/>
    <cellStyle name="差_皂河站最终 2 2 4 2" xfId="9122"/>
    <cellStyle name="差_皂河站最终 2 2 4 2 2" xfId="7219"/>
    <cellStyle name="差_皂河站最终 2 2 4 2 2 2" xfId="18952"/>
    <cellStyle name="差_皂河站最终 2 2 4 2 2 3" xfId="18958"/>
    <cellStyle name="差_皂河站最终 2 2 4 3" xfId="9125"/>
    <cellStyle name="差_皂河站最终 2 2 4 3 2" xfId="27439"/>
    <cellStyle name="差_皂河站最终 2 2 4 3 3" xfId="27442"/>
    <cellStyle name="差_皂河站最终 2 2 5" xfId="5293"/>
    <cellStyle name="差_皂河站最终 2 2 5 2" xfId="27471"/>
    <cellStyle name="差_皂河站最终 2 2 5 2 2" xfId="26422"/>
    <cellStyle name="差_皂河站最终 2 2 5 2 2 2" xfId="27473"/>
    <cellStyle name="差_皂河站最终 2 2 5 2 2 3" xfId="14637"/>
    <cellStyle name="差_皂河站最终 2 2 5 3" xfId="27482"/>
    <cellStyle name="差_皂河站最终 2 2 5 3 2" xfId="27484"/>
    <cellStyle name="差_皂河站最终 2 2 5 3 3" xfId="27487"/>
    <cellStyle name="差_皂河站最终 2 2 6" xfId="9129"/>
    <cellStyle name="差_皂河站最终 2 2 6 2" xfId="27507"/>
    <cellStyle name="差_皂河站最终 2 2 6 2 2" xfId="26435"/>
    <cellStyle name="差_皂河站最终 2 2 6 2 3" xfId="27509"/>
    <cellStyle name="差_皂河站最终 2 2 7" xfId="27527"/>
    <cellStyle name="差_皂河站最终 2 2 7 2" xfId="27529"/>
    <cellStyle name="差_皂河站最终 2 2 7 3" xfId="27533"/>
    <cellStyle name="差_皂河站最终 2 3" xfId="28221"/>
    <cellStyle name="差_皂河站最终 2 3 2" xfId="28222"/>
    <cellStyle name="差_皂河站最终 2 3 2 2" xfId="28223"/>
    <cellStyle name="差_皂河站最终 2 3 2 2 2" xfId="28224"/>
    <cellStyle name="差_皂河站最终 2 3 2 2 2 2" xfId="4690"/>
    <cellStyle name="差_皂河站最终 2 3 2 2 2 3" xfId="4698"/>
    <cellStyle name="差_皂河站最终 2 3 2 3" xfId="22983"/>
    <cellStyle name="差_皂河站最终 2 3 2 3 2" xfId="28226"/>
    <cellStyle name="差_皂河站最终 2 3 2 3 3" xfId="28228"/>
    <cellStyle name="差_皂河站最终 2 3 3" xfId="27561"/>
    <cellStyle name="差_皂河站最终 2 3 3 2" xfId="27563"/>
    <cellStyle name="差_皂河站最终 2 3 3 2 2" xfId="27565"/>
    <cellStyle name="差_皂河站最终 2 3 3 2 2 2" xfId="4887"/>
    <cellStyle name="差_皂河站最终 2 3 3 2 2 3" xfId="4893"/>
    <cellStyle name="差_皂河站最终 2 3 3 3" xfId="27576"/>
    <cellStyle name="差_皂河站最终 2 3 3 3 2" xfId="27579"/>
    <cellStyle name="差_皂河站最终 2 3 3 3 3" xfId="27584"/>
    <cellStyle name="差_皂河站最终 2 3 4" xfId="9132"/>
    <cellStyle name="差_皂河站最终 2 3 4 2" xfId="10531"/>
    <cellStyle name="差_皂河站最终 2 3 4 2 2" xfId="27595"/>
    <cellStyle name="差_皂河站最终 2 3 4 2 2 2" xfId="5074"/>
    <cellStyle name="差_皂河站最终 2 3 4 2 2 3" xfId="27598"/>
    <cellStyle name="差_皂河站最终 2 3 4 3" xfId="10535"/>
    <cellStyle name="差_皂河站最终 2 3 4 3 2" xfId="27608"/>
    <cellStyle name="差_皂河站最终 2 3 4 3 3" xfId="27613"/>
    <cellStyle name="差_皂河站最终 2 3 5" xfId="9136"/>
    <cellStyle name="差_皂河站最终 2 3 5 2" xfId="27631"/>
    <cellStyle name="差_皂河站最终 2 3 5 2 2" xfId="27633"/>
    <cellStyle name="差_皂河站最终 2 3 5 2 2 2" xfId="26804"/>
    <cellStyle name="差_皂河站最终 2 3 5 2 2 3" xfId="16202"/>
    <cellStyle name="差_皂河站最终 2 3 5 3" xfId="27635"/>
    <cellStyle name="差_皂河站最终 2 3 5 3 2" xfId="27637"/>
    <cellStyle name="差_皂河站最终 2 3 5 3 3" xfId="18625"/>
    <cellStyle name="差_皂河站最终 2 3 6" xfId="10538"/>
    <cellStyle name="差_皂河站最终 2 3 6 2" xfId="27645"/>
    <cellStyle name="差_皂河站最终 2 3 6 2 2" xfId="27647"/>
    <cellStyle name="差_皂河站最终 2 3 6 2 3" xfId="18758"/>
    <cellStyle name="差_皂河站最终 2 3 7" xfId="27651"/>
    <cellStyle name="差_皂河站最终 2 3 7 2" xfId="27653"/>
    <cellStyle name="差_皂河站最终 2 3 7 3" xfId="27656"/>
    <cellStyle name="差_皂河站最终 2 4" xfId="20359"/>
    <cellStyle name="差_皂河站最终 2 4 2" xfId="28229"/>
    <cellStyle name="差_皂河站最终 2 4 2 2" xfId="28230"/>
    <cellStyle name="差_皂河站最终 2 4 2 2 2" xfId="28231"/>
    <cellStyle name="差_皂河站最终 2 4 2 2 2 2" xfId="5426"/>
    <cellStyle name="差_皂河站最终 2 4 2 2 2 3" xfId="3555"/>
    <cellStyle name="差_皂河站最终 2 4 2 3" xfId="28232"/>
    <cellStyle name="差_皂河站最终 2 4 2 3 2" xfId="28233"/>
    <cellStyle name="差_皂河站最终 2 4 2 3 3" xfId="5354"/>
    <cellStyle name="差_皂河站最终 2 4 3" xfId="27674"/>
    <cellStyle name="差_皂河站最终 2 4 3 2" xfId="27676"/>
    <cellStyle name="差_皂河站最终 2 4 3 2 2" xfId="27678"/>
    <cellStyle name="差_皂河站最终 2 4 3 2 2 2" xfId="5652"/>
    <cellStyle name="差_皂河站最终 2 4 3 2 2 3" xfId="5656"/>
    <cellStyle name="差_皂河站最终 2 4 3 3" xfId="27682"/>
    <cellStyle name="差_皂河站最终 2 4 3 3 2" xfId="27684"/>
    <cellStyle name="差_皂河站最终 2 4 3 3 3" xfId="5369"/>
    <cellStyle name="差_皂河站最终 2 4 4" xfId="10541"/>
    <cellStyle name="差_皂河站最终 2 4 4 2" xfId="10544"/>
    <cellStyle name="差_皂河站最终 2 4 4 2 2" xfId="27690"/>
    <cellStyle name="差_皂河站最终 2 4 4 2 2 2" xfId="25282"/>
    <cellStyle name="差_皂河站最终 2 4 4 2 2 3" xfId="25293"/>
    <cellStyle name="差_皂河站最终 2 4 4 3" xfId="10547"/>
    <cellStyle name="差_皂河站最终 2 4 4 3 2" xfId="28234"/>
    <cellStyle name="差_皂河站最终 2 4 4 3 3" xfId="3706"/>
    <cellStyle name="差_皂河站最终 2 4 5" xfId="10550"/>
    <cellStyle name="差_皂河站最终 2 4 5 2" xfId="27694"/>
    <cellStyle name="差_皂河站最终 2 4 5 2 2" xfId="27697"/>
    <cellStyle name="差_皂河站最终 2 4 5 2 2 2" xfId="28235"/>
    <cellStyle name="差_皂河站最终 2 4 5 2 2 3" xfId="17551"/>
    <cellStyle name="差_皂河站最终 2 4 5 3" xfId="27699"/>
    <cellStyle name="差_皂河站最终 2 4 5 3 2" xfId="28236"/>
    <cellStyle name="差_皂河站最终 2 4 5 3 3" xfId="5388"/>
    <cellStyle name="差_皂河站最终 2 4 6" xfId="10553"/>
    <cellStyle name="差_皂河站最终 2 4 6 2" xfId="27702"/>
    <cellStyle name="差_皂河站最终 2 4 6 2 2" xfId="27705"/>
    <cellStyle name="差_皂河站最终 2 4 6 2 3" xfId="19238"/>
    <cellStyle name="差_皂河站最终 2 4 7" xfId="27708"/>
    <cellStyle name="差_皂河站最终 2 4 7 2" xfId="27710"/>
    <cellStyle name="差_皂河站最终 2 4 7 3" xfId="27713"/>
    <cellStyle name="差_皂河站最终 2 5" xfId="20363"/>
    <cellStyle name="差_皂河站最终 2 5 2" xfId="18367"/>
    <cellStyle name="差_皂河站最终 2 5 2 2" xfId="28237"/>
    <cellStyle name="差_皂河站最终 2 5 2 2 2" xfId="27080"/>
    <cellStyle name="差_皂河站最终 2 5 2 2 2 2" xfId="28239"/>
    <cellStyle name="差_皂河站最终 2 5 2 2 2 3" xfId="28240"/>
    <cellStyle name="差_皂河站最终 2 5 2 3" xfId="28241"/>
    <cellStyle name="差_皂河站最终 2 5 2 3 2" xfId="27088"/>
    <cellStyle name="差_皂河站最终 2 5 2 3 3" xfId="5438"/>
    <cellStyle name="差_皂河站最终 2 5 3" xfId="18372"/>
    <cellStyle name="差_皂河站最终 2 5 3 2" xfId="27723"/>
    <cellStyle name="差_皂河站最终 2 5 3 2 2" xfId="27368"/>
    <cellStyle name="差_皂河站最终 2 5 3 2 2 2" xfId="28242"/>
    <cellStyle name="差_皂河站最终 2 5 3 2 2 3" xfId="28243"/>
    <cellStyle name="差_皂河站最终 2 5 3 3" xfId="27727"/>
    <cellStyle name="差_皂河站最终 2 5 3 3 2" xfId="27375"/>
    <cellStyle name="差_皂河站最终 2 5 3 3 3" xfId="5460"/>
    <cellStyle name="差_皂河站最终 2 5 4" xfId="10558"/>
    <cellStyle name="差_皂河站最终 2 5 4 2" xfId="10561"/>
    <cellStyle name="差_皂河站最终 2 5 4 2 2" xfId="27542"/>
    <cellStyle name="差_皂河站最终 2 5 4 2 2 2" xfId="1871"/>
    <cellStyle name="差_皂河站最终 2 5 4 2 2 3" xfId="1892"/>
    <cellStyle name="差_皂河站最终 2 5 4 3" xfId="10564"/>
    <cellStyle name="差_皂河站最终 2 5 4 3 2" xfId="27548"/>
    <cellStyle name="差_皂河站最终 2 5 4 3 3" xfId="27551"/>
    <cellStyle name="差_皂河站最终 2 5 5" xfId="8922"/>
    <cellStyle name="差_皂河站最终 2 5 5 2" xfId="27731"/>
    <cellStyle name="差_皂河站最终 2 5 5 2 2" xfId="27661"/>
    <cellStyle name="差_皂河站最终 2 5 5 2 2 2" xfId="3030"/>
    <cellStyle name="差_皂河站最终 2 5 5 2 2 3" xfId="3042"/>
    <cellStyle name="差_皂河站最终 2 5 5 3" xfId="27733"/>
    <cellStyle name="差_皂河站最终 2 5 5 3 2" xfId="27667"/>
    <cellStyle name="差_皂河站最终 2 5 5 3 3" xfId="19490"/>
    <cellStyle name="差_皂河站最终 2 5 6" xfId="8926"/>
    <cellStyle name="差_皂河站最终 2 5 6 2" xfId="27736"/>
    <cellStyle name="差_皂河站最终 2 5 6 2 2" xfId="27718"/>
    <cellStyle name="差_皂河站最终 2 5 6 2 3" xfId="19533"/>
    <cellStyle name="差_皂河站最终 2 5 7" xfId="27739"/>
    <cellStyle name="差_皂河站最终 2 5 7 2" xfId="24589"/>
    <cellStyle name="差_皂河站最终 2 5 7 3" xfId="27741"/>
    <cellStyle name="差_皂河站最终 2 6" xfId="28244"/>
    <cellStyle name="差_皂河站最终 2 6 2" xfId="18380"/>
    <cellStyle name="差_皂河站最终 2 6 2 2" xfId="28245"/>
    <cellStyle name="差_皂河站最终 2 6 2 2 2" xfId="28246"/>
    <cellStyle name="差_皂河站最终 2 6 2 2 3" xfId="28247"/>
    <cellStyle name="差_皂河站最终 2 6 3" xfId="27746"/>
    <cellStyle name="差_皂河站最终 2 6 3 2" xfId="19407"/>
    <cellStyle name="差_皂河站最终 2 6 3 3" xfId="27751"/>
    <cellStyle name="差_皂河站最终 2 7" xfId="28248"/>
    <cellStyle name="差_皂河站最终 2 7 2" xfId="28249"/>
    <cellStyle name="差_皂河站最终 2 7 2 2" xfId="28250"/>
    <cellStyle name="差_皂河站最终 2 7 2 2 2" xfId="28251"/>
    <cellStyle name="差_皂河站最终 2 7 2 2 3" xfId="28252"/>
    <cellStyle name="差_皂河站最终 2 7 3" xfId="28254"/>
    <cellStyle name="差_皂河站最终 2 7 3 2" xfId="19414"/>
    <cellStyle name="差_皂河站最终 2 7 3 3" xfId="28255"/>
    <cellStyle name="差_皂河站最终 2 8" xfId="28256"/>
    <cellStyle name="差_皂河站最终 2 8 2" xfId="28257"/>
    <cellStyle name="差_皂河站最终 2 8 2 2" xfId="28258"/>
    <cellStyle name="差_皂河站最终 2 8 2 2 2" xfId="28259"/>
    <cellStyle name="差_皂河站最终 2 8 2 2 3" xfId="28260"/>
    <cellStyle name="差_皂河站最终 2 8 3" xfId="28261"/>
    <cellStyle name="差_皂河站最终 2 8 3 2" xfId="28262"/>
    <cellStyle name="差_皂河站最终 2 8 3 3" xfId="28263"/>
    <cellStyle name="差_皂河站最终 2 9" xfId="28264"/>
    <cellStyle name="差_皂河站最终 2 9 2" xfId="14535"/>
    <cellStyle name="差_皂河站最终 2 9 2 2" xfId="14537"/>
    <cellStyle name="差_皂河站最终 2 9 2 2 2" xfId="14539"/>
    <cellStyle name="差_皂河站最终 2 9 2 2 3" xfId="14542"/>
    <cellStyle name="差_皂河站最终 2 9 3" xfId="14546"/>
    <cellStyle name="差_皂河站最终 2 9 3 2" xfId="14548"/>
    <cellStyle name="差_皂河站最终 2 9 3 3" xfId="14553"/>
    <cellStyle name="差_皂河站最终 2_连云港电厂闸投标报价——20130721" xfId="14372"/>
    <cellStyle name="差_皂河站最终 2_连云港电厂闸投标报价——20130721 2" xfId="17110"/>
    <cellStyle name="差_皂河站最终 2_连云港电厂闸投标报价——20130721 2 2" xfId="17112"/>
    <cellStyle name="差_皂河站最终 2_连云港电厂闸投标报价——20130721 2 2 2" xfId="28265"/>
    <cellStyle name="差_皂河站最终 2_连云港电厂闸投标报价——20130721 2 2 3" xfId="21307"/>
    <cellStyle name="差_皂河站最终 2_连云港电厂闸投标报价——20130721 3" xfId="17117"/>
    <cellStyle name="差_皂河站最终 2_连云港电厂闸投标报价——20130721 3 2" xfId="28266"/>
    <cellStyle name="差_皂河站最终 2_连云港电厂闸投标报价——20130721 3 3" xfId="28267"/>
    <cellStyle name="差_皂河站最终 3" xfId="24177"/>
    <cellStyle name="差_皂河站最终 3 10" xfId="28268"/>
    <cellStyle name="差_皂河站最终 3 10 2" xfId="14674"/>
    <cellStyle name="差_皂河站最终 3 10 2 2" xfId="19827"/>
    <cellStyle name="差_皂河站最终 3 10 2 2 2" xfId="19830"/>
    <cellStyle name="差_皂河站最终 3 10 2 2 3" xfId="19837"/>
    <cellStyle name="差_皂河站最终 3 10 3" xfId="28269"/>
    <cellStyle name="差_皂河站最终 3 10 3 2" xfId="26542"/>
    <cellStyle name="差_皂河站最终 3 10 3 3" xfId="26546"/>
    <cellStyle name="差_皂河站最终 3 11" xfId="11618"/>
    <cellStyle name="差_皂河站最终 3 11 2" xfId="11620"/>
    <cellStyle name="差_皂河站最终 3 11 2 2" xfId="26643"/>
    <cellStyle name="差_皂河站最终 3 11 2 3" xfId="26652"/>
    <cellStyle name="差_皂河站最终 3 12" xfId="11622"/>
    <cellStyle name="差_皂河站最终 3 12 2" xfId="28270"/>
    <cellStyle name="差_皂河站最终 3 12 3" xfId="28271"/>
    <cellStyle name="差_皂河站最终 3 2" xfId="24178"/>
    <cellStyle name="差_皂河站最终 3 2 2" xfId="13765"/>
    <cellStyle name="差_皂河站最终 3 2 2 2" xfId="28272"/>
    <cellStyle name="差_皂河站最终 3 2 2 2 2" xfId="28273"/>
    <cellStyle name="差_皂河站最终 3 2 2 2 2 2" xfId="28274"/>
    <cellStyle name="差_皂河站最终 3 2 2 2 2 3" xfId="28275"/>
    <cellStyle name="差_皂河站最终 3 2 2 3" xfId="23088"/>
    <cellStyle name="差_皂河站最终 3 2 2 3 2" xfId="23090"/>
    <cellStyle name="差_皂河站最终 3 2 2 3 3" xfId="23092"/>
    <cellStyle name="差_皂河站最终 3 2 3" xfId="24180"/>
    <cellStyle name="差_皂河站最终 3 2 3 2" xfId="28276"/>
    <cellStyle name="差_皂河站最终 3 2 3 2 2" xfId="11284"/>
    <cellStyle name="差_皂河站最终 3 2 3 2 2 2" xfId="11286"/>
    <cellStyle name="差_皂河站最终 3 2 3 2 2 3" xfId="11294"/>
    <cellStyle name="差_皂河站最终 3 2 3 3" xfId="16652"/>
    <cellStyle name="差_皂河站最终 3 2 3 3 2" xfId="28277"/>
    <cellStyle name="差_皂河站最终 3 2 3 3 3" xfId="28278"/>
    <cellStyle name="差_皂河站最终 3 2 4" xfId="5313"/>
    <cellStyle name="差_皂河站最终 3 2 4 2" xfId="9307"/>
    <cellStyle name="差_皂河站最终 3 2 4 2 2" xfId="28279"/>
    <cellStyle name="差_皂河站最终 3 2 4 2 2 2" xfId="28280"/>
    <cellStyle name="差_皂河站最终 3 2 4 2 2 3" xfId="28281"/>
    <cellStyle name="差_皂河站最终 3 2 4 3" xfId="9309"/>
    <cellStyle name="差_皂河站最终 3 2 4 3 2" xfId="28282"/>
    <cellStyle name="差_皂河站最终 3 2 4 3 3" xfId="28285"/>
    <cellStyle name="差_皂河站最终 3 2 5" xfId="5317"/>
    <cellStyle name="差_皂河站最终 3 2 5 2" xfId="28286"/>
    <cellStyle name="差_皂河站最终 3 2 5 2 2" xfId="28287"/>
    <cellStyle name="差_皂河站最终 3 2 5 2 2 2" xfId="28289"/>
    <cellStyle name="差_皂河站最终 3 2 5 2 2 3" xfId="28290"/>
    <cellStyle name="差_皂河站最终 3 2 5 3" xfId="28291"/>
    <cellStyle name="差_皂河站最终 3 2 5 3 2" xfId="28292"/>
    <cellStyle name="差_皂河站最终 3 2 5 3 3" xfId="28293"/>
    <cellStyle name="差_皂河站最终 3 2 6" xfId="9311"/>
    <cellStyle name="差_皂河站最终 3 2 6 2" xfId="28297"/>
    <cellStyle name="差_皂河站最终 3 2 6 2 2" xfId="1088"/>
    <cellStyle name="差_皂河站最终 3 2 6 2 3" xfId="28298"/>
    <cellStyle name="差_皂河站最终 3 2 7" xfId="28303"/>
    <cellStyle name="差_皂河站最终 3 2 7 2" xfId="28304"/>
    <cellStyle name="差_皂河站最终 3 2 7 3" xfId="28305"/>
    <cellStyle name="差_皂河站最终 3 3" xfId="24182"/>
    <cellStyle name="差_皂河站最终 3 3 2" xfId="28306"/>
    <cellStyle name="差_皂河站最终 3 3 2 2" xfId="28307"/>
    <cellStyle name="差_皂河站最终 3 3 2 2 2" xfId="28310"/>
    <cellStyle name="差_皂河站最终 3 3 2 2 2 2" xfId="3149"/>
    <cellStyle name="差_皂河站最终 3 3 2 2 2 3" xfId="6238"/>
    <cellStyle name="差_皂河站最终 3 3 2 3" xfId="28311"/>
    <cellStyle name="差_皂河站最终 3 3 2 3 2" xfId="28312"/>
    <cellStyle name="差_皂河站最终 3 3 2 3 3" xfId="28313"/>
    <cellStyle name="差_皂河站最终 3 3 3" xfId="28314"/>
    <cellStyle name="差_皂河站最终 3 3 3 2" xfId="28315"/>
    <cellStyle name="差_皂河站最终 3 3 3 2 2" xfId="28316"/>
    <cellStyle name="差_皂河站最终 3 3 3 2 2 2" xfId="717"/>
    <cellStyle name="差_皂河站最终 3 3 3 2 2 3" xfId="727"/>
    <cellStyle name="差_皂河站最终 3 3 3 3" xfId="16663"/>
    <cellStyle name="差_皂河站最终 3 3 3 3 2" xfId="28317"/>
    <cellStyle name="差_皂河站最终 3 3 3 3 3" xfId="28318"/>
    <cellStyle name="差_皂河站最终 3 3 4" xfId="9313"/>
    <cellStyle name="差_皂河站最终 3 3 4 2" xfId="9315"/>
    <cellStyle name="差_皂河站最终 3 3 4 2 2" xfId="15213"/>
    <cellStyle name="差_皂河站最终 3 3 4 2 2 2" xfId="6495"/>
    <cellStyle name="差_皂河站最终 3 3 4 2 2 3" xfId="15311"/>
    <cellStyle name="差_皂河站最终 3 3 4 3" xfId="9317"/>
    <cellStyle name="差_皂河站最终 3 3 4 3 2" xfId="16780"/>
    <cellStyle name="差_皂河站最终 3 3 4 3 3" xfId="16912"/>
    <cellStyle name="差_皂河站最终 3 3 5" xfId="9320"/>
    <cellStyle name="差_皂河站最终 3 3 5 2" xfId="20530"/>
    <cellStyle name="差_皂河站最终 3 3 5 2 2" xfId="28319"/>
    <cellStyle name="差_皂河站最终 3 3 5 2 2 2" xfId="28320"/>
    <cellStyle name="差_皂河站最终 3 3 5 2 2 3" xfId="28321"/>
    <cellStyle name="差_皂河站最终 3 3 5 3" xfId="20532"/>
    <cellStyle name="差_皂河站最终 3 3 5 3 2" xfId="28322"/>
    <cellStyle name="差_皂河站最终 3 3 5 3 3" xfId="19992"/>
    <cellStyle name="差_皂河站最终 3 3 6" xfId="9324"/>
    <cellStyle name="差_皂河站最终 3 3 6 2" xfId="28324"/>
    <cellStyle name="差_皂河站最终 3 3 6 2 2" xfId="28326"/>
    <cellStyle name="差_皂河站最终 3 3 6 2 3" xfId="20154"/>
    <cellStyle name="差_皂河站最终 3 3 7" xfId="20534"/>
    <cellStyle name="差_皂河站最终 3 3 7 2" xfId="28327"/>
    <cellStyle name="差_皂河站最终 3 3 7 3" xfId="28328"/>
    <cellStyle name="差_皂河站最终 3 4" xfId="24184"/>
    <cellStyle name="差_皂河站最终 3 4 2" xfId="28329"/>
    <cellStyle name="差_皂河站最终 3 4 2 2" xfId="28330"/>
    <cellStyle name="差_皂河站最终 3 4 2 2 2" xfId="28331"/>
    <cellStyle name="差_皂河站最终 3 4 2 2 2 2" xfId="1902"/>
    <cellStyle name="差_皂河站最终 3 4 2 2 2 3" xfId="2473"/>
    <cellStyle name="差_皂河站最终 3 4 2 3" xfId="28332"/>
    <cellStyle name="差_皂河站最终 3 4 2 3 2" xfId="28333"/>
    <cellStyle name="差_皂河站最终 3 4 2 3 3" xfId="241"/>
    <cellStyle name="差_皂河站最终 3 4 3" xfId="26697"/>
    <cellStyle name="差_皂河站最终 3 4 3 2" xfId="28334"/>
    <cellStyle name="差_皂河站最终 3 4 3 2 2" xfId="28335"/>
    <cellStyle name="差_皂河站最终 3 4 3 2 2 2" xfId="3559"/>
    <cellStyle name="差_皂河站最终 3 4 3 2 2 3" xfId="6768"/>
    <cellStyle name="差_皂河站最终 3 4 3 3" xfId="28336"/>
    <cellStyle name="差_皂河站最终 3 4 3 3 2" xfId="28337"/>
    <cellStyle name="差_皂河站最终 3 4 3 3 3" xfId="271"/>
    <cellStyle name="差_皂河站最终 3 4 4" xfId="9327"/>
    <cellStyle name="差_皂河站最终 3 4 4 2" xfId="28338"/>
    <cellStyle name="差_皂河站最终 3 4 4 2 2" xfId="14107"/>
    <cellStyle name="差_皂河站最终 3 4 4 2 2 2" xfId="28339"/>
    <cellStyle name="差_皂河站最终 3 4 4 2 2 3" xfId="28340"/>
    <cellStyle name="差_皂河站最终 3 4 4 3" xfId="28341"/>
    <cellStyle name="差_皂河站最终 3 4 4 3 2" xfId="28342"/>
    <cellStyle name="差_皂河站最终 3 4 4 3 3" xfId="290"/>
    <cellStyle name="差_皂河站最终 3 4 5" xfId="9329"/>
    <cellStyle name="差_皂河站最终 3 4 5 2" xfId="20537"/>
    <cellStyle name="差_皂河站最终 3 4 5 2 2" xfId="28343"/>
    <cellStyle name="差_皂河站最终 3 4 5 2 2 2" xfId="28344"/>
    <cellStyle name="差_皂河站最终 3 4 5 2 2 3" xfId="28345"/>
    <cellStyle name="差_皂河站最终 3 4 5 3" xfId="20539"/>
    <cellStyle name="差_皂河站最终 3 4 5 3 2" xfId="28346"/>
    <cellStyle name="差_皂河站最终 3 4 5 3 3" xfId="319"/>
    <cellStyle name="差_皂河站最终 3 4 6" xfId="20541"/>
    <cellStyle name="差_皂河站最终 3 4 6 2" xfId="28347"/>
    <cellStyle name="差_皂河站最终 3 4 6 2 2" xfId="28348"/>
    <cellStyle name="差_皂河站最终 3 4 6 2 3" xfId="20849"/>
    <cellStyle name="差_皂河站最终 3 4 7" xfId="20543"/>
    <cellStyle name="差_皂河站最终 3 4 7 2" xfId="28350"/>
    <cellStyle name="差_皂河站最终 3 4 7 3" xfId="28351"/>
    <cellStyle name="差_皂河站最终 3 5" xfId="28352"/>
    <cellStyle name="差_皂河站最终 3 5 2" xfId="7543"/>
    <cellStyle name="差_皂河站最终 3 5 2 2" xfId="28353"/>
    <cellStyle name="差_皂河站最终 3 5 2 2 2" xfId="28354"/>
    <cellStyle name="差_皂河站最终 3 5 2 2 2 2" xfId="28355"/>
    <cellStyle name="差_皂河站最终 3 5 2 2 2 3" xfId="28356"/>
    <cellStyle name="差_皂河站最终 3 5 2 3" xfId="28357"/>
    <cellStyle name="差_皂河站最终 3 5 2 3 2" xfId="28358"/>
    <cellStyle name="差_皂河站最终 3 5 2 3 3" xfId="1018"/>
    <cellStyle name="差_皂河站最终 3 5 3" xfId="11191"/>
    <cellStyle name="差_皂河站最终 3 5 3 2" xfId="28360"/>
    <cellStyle name="差_皂河站最终 3 5 3 2 2" xfId="28361"/>
    <cellStyle name="差_皂河站最终 3 5 3 2 2 2" xfId="28362"/>
    <cellStyle name="差_皂河站最终 3 5 3 2 2 3" xfId="28363"/>
    <cellStyle name="差_皂河站最终 3 5 3 3" xfId="28365"/>
    <cellStyle name="差_皂河站最终 3 5 3 3 2" xfId="28366"/>
    <cellStyle name="差_皂河站最终 3 5 3 3 3" xfId="1046"/>
    <cellStyle name="差_皂河站最终 3 5 4" xfId="28368"/>
    <cellStyle name="差_皂河站最终 3 5 4 2" xfId="28369"/>
    <cellStyle name="差_皂河站最终 3 5 4 2 2" xfId="28370"/>
    <cellStyle name="差_皂河站最终 3 5 4 2 2 2" xfId="28371"/>
    <cellStyle name="差_皂河站最终 3 5 4 2 2 3" xfId="28372"/>
    <cellStyle name="差_皂河站最终 3 5 4 3" xfId="28373"/>
    <cellStyle name="差_皂河站最终 3 5 4 3 2" xfId="28374"/>
    <cellStyle name="差_皂河站最终 3 5 4 3 3" xfId="28377"/>
    <cellStyle name="差_皂河站最终 3 5 5" xfId="20545"/>
    <cellStyle name="差_皂河站最终 3 5 5 2" xfId="20547"/>
    <cellStyle name="差_皂河站最终 3 5 5 2 2" xfId="28378"/>
    <cellStyle name="差_皂河站最终 3 5 5 2 2 2" xfId="28379"/>
    <cellStyle name="差_皂河站最终 3 5 5 2 2 3" xfId="28380"/>
    <cellStyle name="差_皂河站最终 3 5 5 3" xfId="20549"/>
    <cellStyle name="差_皂河站最终 3 5 5 3 2" xfId="28381"/>
    <cellStyle name="差_皂河站最终 3 5 5 3 3" xfId="21271"/>
    <cellStyle name="差_皂河站最终 3 5 6" xfId="20551"/>
    <cellStyle name="差_皂河站最终 3 5 6 2" xfId="28383"/>
    <cellStyle name="差_皂河站最终 3 5 6 2 2" xfId="28384"/>
    <cellStyle name="差_皂河站最终 3 5 6 2 3" xfId="21332"/>
    <cellStyle name="差_皂河站最终 3 5 7" xfId="20553"/>
    <cellStyle name="差_皂河站最终 3 5 7 2" xfId="28386"/>
    <cellStyle name="差_皂河站最终 3 5 7 3" xfId="28387"/>
    <cellStyle name="差_皂河站最终 3 6" xfId="28389"/>
    <cellStyle name="差_皂河站最终 3 6 2" xfId="11196"/>
    <cellStyle name="差_皂河站最终 3 6 2 2" xfId="28390"/>
    <cellStyle name="差_皂河站最终 3 6 2 2 2" xfId="24746"/>
    <cellStyle name="差_皂河站最终 3 6 2 2 3" xfId="28392"/>
    <cellStyle name="差_皂河站最终 3 6 3" xfId="28394"/>
    <cellStyle name="差_皂河站最终 3 6 3 2" xfId="28395"/>
    <cellStyle name="差_皂河站最终 3 6 3 3" xfId="28396"/>
    <cellStyle name="差_皂河站最终 3 7" xfId="28398"/>
    <cellStyle name="差_皂河站最终 3 7 2" xfId="28399"/>
    <cellStyle name="差_皂河站最终 3 7 2 2" xfId="4642"/>
    <cellStyle name="差_皂河站最终 3 7 2 2 2" xfId="28401"/>
    <cellStyle name="差_皂河站最终 3 7 2 2 3" xfId="28403"/>
    <cellStyle name="差_皂河站最终 3 7 3" xfId="28404"/>
    <cellStyle name="差_皂河站最终 3 7 3 2" xfId="28405"/>
    <cellStyle name="差_皂河站最终 3 7 3 3" xfId="28406"/>
    <cellStyle name="差_皂河站最终 3 8" xfId="28407"/>
    <cellStyle name="差_皂河站最终 3 8 2" xfId="28408"/>
    <cellStyle name="差_皂河站最终 3 8 2 2" xfId="4865"/>
    <cellStyle name="差_皂河站最终 3 8 2 2 2" xfId="28410"/>
    <cellStyle name="差_皂河站最终 3 8 2 2 3" xfId="28412"/>
    <cellStyle name="差_皂河站最终 3 8 3" xfId="28413"/>
    <cellStyle name="差_皂河站最终 3 8 3 2" xfId="3058"/>
    <cellStyle name="差_皂河站最终 3 8 3 3" xfId="28414"/>
    <cellStyle name="差_皂河站最终 3 9" xfId="19730"/>
    <cellStyle name="差_皂河站最终 3 9 2" xfId="14606"/>
    <cellStyle name="差_皂河站最终 3 9 2 2" xfId="14608"/>
    <cellStyle name="差_皂河站最终 3 9 2 2 2" xfId="28415"/>
    <cellStyle name="差_皂河站最终 3 9 2 2 3" xfId="28416"/>
    <cellStyle name="差_皂河站最终 3 9 3" xfId="14611"/>
    <cellStyle name="差_皂河站最终 3 9 3 2" xfId="28417"/>
    <cellStyle name="差_皂河站最终 3 9 3 3" xfId="28418"/>
    <cellStyle name="差_皂河站最终 3_连云港电厂闸投标报价——20130721" xfId="28419"/>
    <cellStyle name="差_皂河站最终 3_连云港电厂闸投标报价——20130721 2" xfId="28420"/>
    <cellStyle name="差_皂河站最终 3_连云港电厂闸投标报价——20130721 2 2" xfId="28421"/>
    <cellStyle name="差_皂河站最终 3_连云港电厂闸投标报价——20130721 2 2 2" xfId="6037"/>
    <cellStyle name="差_皂河站最终 3_连云港电厂闸投标报价——20130721 2 2 3" xfId="606"/>
    <cellStyle name="差_皂河站最终 3_连云港电厂闸投标报价——20130721 3" xfId="19460"/>
    <cellStyle name="差_皂河站最终 3_连云港电厂闸投标报价——20130721 3 2" xfId="19462"/>
    <cellStyle name="差_皂河站最终 3_连云港电厂闸投标报价——20130721 3 3" xfId="19464"/>
    <cellStyle name="差_皂河站最终 4" xfId="24188"/>
    <cellStyle name="差_皂河站最终 4 2" xfId="24189"/>
    <cellStyle name="差_皂河站最终 4 2 2" xfId="24193"/>
    <cellStyle name="差_皂河站最终 4 2 2 2" xfId="28422"/>
    <cellStyle name="差_皂河站最终 4 2 2 3" xfId="28423"/>
    <cellStyle name="差_皂河站最终 4 3" xfId="24196"/>
    <cellStyle name="差_皂河站最终 4 3 2" xfId="28425"/>
    <cellStyle name="差_皂河站最终 4 3 3" xfId="28426"/>
    <cellStyle name="差_皂河站最终 5" xfId="24199"/>
    <cellStyle name="差_皂河站最终 5 2" xfId="24202"/>
    <cellStyle name="差_皂河站最终 5 2 2" xfId="28427"/>
    <cellStyle name="差_皂河站最终 5 2 2 2" xfId="24815"/>
    <cellStyle name="差_皂河站最终 5 2 2 3" xfId="24817"/>
    <cellStyle name="差_皂河站最终 5 3" xfId="24204"/>
    <cellStyle name="差_皂河站最终 5 3 2" xfId="28429"/>
    <cellStyle name="差_皂河站最终 5 3 3" xfId="28430"/>
    <cellStyle name="差_皂河站最终 6" xfId="24206"/>
    <cellStyle name="差_皂河站最终 6 2" xfId="28432"/>
    <cellStyle name="差_皂河站最终 6 2 2" xfId="28433"/>
    <cellStyle name="差_皂河站最终 6 2 2 2" xfId="20247"/>
    <cellStyle name="差_皂河站最终 6 2 2 3" xfId="20367"/>
    <cellStyle name="差_皂河站最终 6 3" xfId="28434"/>
    <cellStyle name="差_皂河站最终 6 3 2" xfId="28436"/>
    <cellStyle name="差_皂河站最终 6 3 3" xfId="28437"/>
    <cellStyle name="差_皂河站最终 7" xfId="24208"/>
    <cellStyle name="差_皂河站最终 7 2" xfId="28439"/>
    <cellStyle name="差_皂河站最终 7 2 2" xfId="15049"/>
    <cellStyle name="差_皂河站最终 7 2 2 2" xfId="8842"/>
    <cellStyle name="差_皂河站最终 7 2 2 3" xfId="8844"/>
    <cellStyle name="差_皂河站最终 7 3" xfId="28440"/>
    <cellStyle name="差_皂河站最终 7 3 2" xfId="28442"/>
    <cellStyle name="差_皂河站最终 7 3 3" xfId="28197"/>
    <cellStyle name="差_皂河站最终 8" xfId="26847"/>
    <cellStyle name="差_皂河站最终 8 2" xfId="22148"/>
    <cellStyle name="差_皂河站最终 8 2 2" xfId="28443"/>
    <cellStyle name="差_皂河站最终 8 2 2 2" xfId="28445"/>
    <cellStyle name="差_皂河站最终 8 2 2 3" xfId="28446"/>
    <cellStyle name="差_皂河站最终 8 3" xfId="22991"/>
    <cellStyle name="差_皂河站最终 8 3 2" xfId="28447"/>
    <cellStyle name="差_皂河站最终 8 3 3" xfId="28201"/>
    <cellStyle name="差_皂河站最终 9" xfId="26849"/>
    <cellStyle name="差_皂河站最终 9 2" xfId="22995"/>
    <cellStyle name="差_皂河站最终 9 2 2" xfId="9107"/>
    <cellStyle name="差_皂河站最终 9 2 2 2" xfId="9110"/>
    <cellStyle name="差_皂河站最终 9 2 2 3" xfId="9118"/>
    <cellStyle name="差_皂河站最终 9 3" xfId="28448"/>
    <cellStyle name="差_皂河站最终 9 3 2" xfId="9300"/>
    <cellStyle name="差_皂河站最终 9 3 3" xfId="5309"/>
    <cellStyle name="常规" xfId="0" builtinId="0"/>
    <cellStyle name="常规 10" xfId="28449"/>
    <cellStyle name="常规 10 10" xfId="28450"/>
    <cellStyle name="常规 10 10 2" xfId="24925"/>
    <cellStyle name="常规 10 10 3" xfId="28453"/>
    <cellStyle name="常规 10 11" xfId="28454"/>
    <cellStyle name="常规 10 11 2" xfId="35695"/>
    <cellStyle name="常规 10 12" xfId="24137"/>
    <cellStyle name="常规 10 12 2" xfId="35691"/>
    <cellStyle name="常规 10 2" xfId="28457"/>
    <cellStyle name="常规 10 2 2" xfId="28459"/>
    <cellStyle name="常规 10 2 2 2" xfId="17088"/>
    <cellStyle name="常规 10 2 2 2 2" xfId="976"/>
    <cellStyle name="常规 10 2 2 2 2 2" xfId="9691"/>
    <cellStyle name="常规 10 2 2 2 2 3" xfId="9696"/>
    <cellStyle name="常规 10 2 2 3" xfId="28296"/>
    <cellStyle name="常规 10 2 2 3 2" xfId="1087"/>
    <cellStyle name="常规 10 2 2 3 3" xfId="28302"/>
    <cellStyle name="常规 10 2 3" xfId="28461"/>
    <cellStyle name="常规 10 2 3 2" xfId="28462"/>
    <cellStyle name="常规 10 2 3 2 2" xfId="1399"/>
    <cellStyle name="常规 10 2 3 2 3" xfId="1406"/>
    <cellStyle name="常规 10 2 4" xfId="28464"/>
    <cellStyle name="常规 10 2 4 2" xfId="28466"/>
    <cellStyle name="常规 10 2 4 3" xfId="28467"/>
    <cellStyle name="常规 10 3" xfId="28469"/>
    <cellStyle name="常规 10 3 2" xfId="28470"/>
    <cellStyle name="常规 10 3 2 2" xfId="9"/>
    <cellStyle name="常规 10 3 2 2 2" xfId="1522"/>
    <cellStyle name="常规 10 3 2 2 2 2" xfId="10160"/>
    <cellStyle name="常规 10 3 2 2 2 2 2" xfId="35703"/>
    <cellStyle name="常规 10 3 2 2 2 3" xfId="28471"/>
    <cellStyle name="常规 10 3 2 2 3" xfId="35694"/>
    <cellStyle name="常规 10 3 2 3" xfId="28323"/>
    <cellStyle name="常规 10 3 2 3 2" xfId="28325"/>
    <cellStyle name="常规 10 3 2 3 3" xfId="20159"/>
    <cellStyle name="常规 10 3 2 4" xfId="35699"/>
    <cellStyle name="常规 10 3 3" xfId="28472"/>
    <cellStyle name="常规 10 3 3 2" xfId="22754"/>
    <cellStyle name="常规 10 3 3 2 2" xfId="28473"/>
    <cellStyle name="常规 10 3 3 2 3" xfId="20283"/>
    <cellStyle name="常规 10 3 4" xfId="28475"/>
    <cellStyle name="常规 10 3 4 2" xfId="22764"/>
    <cellStyle name="常规 10 3 4 2 2" xfId="28476"/>
    <cellStyle name="常规 10 3 4 2 3" xfId="20383"/>
    <cellStyle name="常规 10 3 5" xfId="24630"/>
    <cellStyle name="常规 10 3 5 2" xfId="22774"/>
    <cellStyle name="常规 10 3 5 3" xfId="28477"/>
    <cellStyle name="常规 10 3 6" xfId="11"/>
    <cellStyle name="常规 10 3 8" xfId="35707"/>
    <cellStyle name="常规 10 3_2016年维修养护经费（3.9中间稿改）" xfId="28478"/>
    <cellStyle name="常规 10 4" xfId="28480"/>
    <cellStyle name="常规 10 4 2" xfId="28481"/>
    <cellStyle name="常规 10 4 2 2" xfId="17107"/>
    <cellStyle name="常规 10 4 2 2 2" xfId="1538"/>
    <cellStyle name="常规 10 4 2 2 3" xfId="20790"/>
    <cellStyle name="常规 10 4 3" xfId="28482"/>
    <cellStyle name="常规 10 4 3 2" xfId="28483"/>
    <cellStyle name="常规 10 4 3 3" xfId="28349"/>
    <cellStyle name="常规 10 5" xfId="28484"/>
    <cellStyle name="常规 10 5 2" xfId="28485"/>
    <cellStyle name="常规 10 5 2 2" xfId="17115"/>
    <cellStyle name="常规 10 5 2 3" xfId="28382"/>
    <cellStyle name="常规 10 6" xfId="28486"/>
    <cellStyle name="常规 10 6 2" xfId="28487"/>
    <cellStyle name="常规 10 6 2 2" xfId="28488"/>
    <cellStyle name="常规 10 6 2 2 2" xfId="1601"/>
    <cellStyle name="常规 10 6 2 2 2 2" xfId="28489"/>
    <cellStyle name="常规 10 6 2 2 2 3" xfId="10295"/>
    <cellStyle name="常规 10 6 2 3" xfId="28490"/>
    <cellStyle name="常规 10 6 2 3 2" xfId="28491"/>
    <cellStyle name="常规 10 6 2 3 3" xfId="28492"/>
    <cellStyle name="常规 10 6 3" xfId="28493"/>
    <cellStyle name="常规 10 6 3 2" xfId="28494"/>
    <cellStyle name="常规 10 6 3 2 2" xfId="28495"/>
    <cellStyle name="常规 10 6 3 2 3" xfId="28496"/>
    <cellStyle name="常规 10 6 4" xfId="28498"/>
    <cellStyle name="常规 10 6 4 2" xfId="28499"/>
    <cellStyle name="常规 10 6 4 2 2" xfId="28501"/>
    <cellStyle name="常规 10 6 4 2 3" xfId="28502"/>
    <cellStyle name="常规 10 6 5" xfId="4211"/>
    <cellStyle name="常规 10 6 5 2" xfId="4213"/>
    <cellStyle name="常规 10 6 5 3" xfId="4226"/>
    <cellStyle name="常规 10 6 6" xfId="4237"/>
    <cellStyle name="常规 10 6_2016年维修养护经费（3.9中间稿改）" xfId="619"/>
    <cellStyle name="常规 10 7" xfId="3868"/>
    <cellStyle name="常规 10 7 2" xfId="925"/>
    <cellStyle name="常规 10 7 2 2" xfId="28503"/>
    <cellStyle name="常规 10 7 2 3" xfId="28504"/>
    <cellStyle name="常规 10 8" xfId="5962"/>
    <cellStyle name="常规 10 8 2" xfId="28505"/>
    <cellStyle name="常规 10 8 2 2" xfId="15662"/>
    <cellStyle name="常规 10 8 2 3" xfId="28507"/>
    <cellStyle name="常规 10 9" xfId="5965"/>
    <cellStyle name="常规 10 9 2" xfId="28508"/>
    <cellStyle name="常规 10 9 2 2" xfId="28509"/>
    <cellStyle name="常规 10 9 2 3" xfId="28510"/>
    <cellStyle name="常规 100" xfId="23036"/>
    <cellStyle name="常规 101" xfId="23040"/>
    <cellStyle name="常规 102" xfId="28511"/>
    <cellStyle name="常规 103" xfId="28514"/>
    <cellStyle name="常规 104" xfId="28518"/>
    <cellStyle name="常规 105" xfId="18445"/>
    <cellStyle name="常规 106" xfId="18448"/>
    <cellStyle name="常规 107" xfId="28520"/>
    <cellStyle name="常规 108" xfId="28522"/>
    <cellStyle name="常规 109" xfId="14"/>
    <cellStyle name="常规 11" xfId="28525"/>
    <cellStyle name="常规 11 10" xfId="28526"/>
    <cellStyle name="常规 11 2" xfId="10"/>
    <cellStyle name="常规 11 2 2" xfId="13656"/>
    <cellStyle name="常规 11 2 2 2" xfId="28528"/>
    <cellStyle name="常规 11 2 2 2 2" xfId="28529"/>
    <cellStyle name="常规 11 2 2 2 3" xfId="28531"/>
    <cellStyle name="常规 11 2 3" xfId="28534"/>
    <cellStyle name="常规 11 2 3 2" xfId="28535"/>
    <cellStyle name="常规 11 2 3 2 2" xfId="28536"/>
    <cellStyle name="常规 11 2 3 2 3" xfId="28537"/>
    <cellStyle name="常规 11 2 4" xfId="28540"/>
    <cellStyle name="常规 11 2 4 2" xfId="28542"/>
    <cellStyle name="常规 11 2 4 2 2" xfId="28544"/>
    <cellStyle name="常规 11 2 4 2 3" xfId="28546"/>
    <cellStyle name="常规 11 2 5" xfId="28548"/>
    <cellStyle name="常规 11 2 5 2" xfId="28550"/>
    <cellStyle name="常规 11 2 5 2 2" xfId="28552"/>
    <cellStyle name="常规 11 2 5 2 3" xfId="28554"/>
    <cellStyle name="常规 11 2 6" xfId="28556"/>
    <cellStyle name="常规 11 2 6 2" xfId="28558"/>
    <cellStyle name="常规 11 2 6 3" xfId="28560"/>
    <cellStyle name="常规 11 3" xfId="28561"/>
    <cellStyle name="常规 11 3 2" xfId="28562"/>
    <cellStyle name="常规 11 3 2 2" xfId="28565"/>
    <cellStyle name="常规 11 3 2 2 2" xfId="10714"/>
    <cellStyle name="常规 11 3 2 2 3" xfId="10719"/>
    <cellStyle name="常规 11 3 3" xfId="28566"/>
    <cellStyle name="常规 11 3 3 2" xfId="28569"/>
    <cellStyle name="常规 11 3 3 3" xfId="28572"/>
    <cellStyle name="常规 11 4" xfId="28573"/>
    <cellStyle name="常规 11 4 2" xfId="28574"/>
    <cellStyle name="常规 11 4 2 2" xfId="28575"/>
    <cellStyle name="常规 11 4 2 3" xfId="28576"/>
    <cellStyle name="常规 11 5" xfId="28577"/>
    <cellStyle name="常规 11 5 2" xfId="28578"/>
    <cellStyle name="常规 11 5 2 2" xfId="17629"/>
    <cellStyle name="常规 11 5 2 3" xfId="17631"/>
    <cellStyle name="常规 11 6" xfId="4657"/>
    <cellStyle name="常规 11 6 2" xfId="1053"/>
    <cellStyle name="常规 11 6 2 2" xfId="28388"/>
    <cellStyle name="常规 11 6 2 3" xfId="28397"/>
    <cellStyle name="常规 11 7" xfId="4659"/>
    <cellStyle name="常规 11 7 2" xfId="1074"/>
    <cellStyle name="常规 11 7 3" xfId="6531"/>
    <cellStyle name="常规 11 8" xfId="4664"/>
    <cellStyle name="常规 11 9" xfId="5494"/>
    <cellStyle name="常规 110" xfId="18446"/>
    <cellStyle name="常规 111" xfId="18449"/>
    <cellStyle name="常规 112" xfId="28521"/>
    <cellStyle name="常规 113" xfId="28523"/>
    <cellStyle name="常规 114" xfId="35627"/>
    <cellStyle name="常规 115" xfId="4"/>
    <cellStyle name="常规 116" xfId="35634"/>
    <cellStyle name="常规 117" xfId="35635"/>
    <cellStyle name="常规 118" xfId="35636"/>
    <cellStyle name="常规 119" xfId="35637"/>
    <cellStyle name="常规 12" xfId="27835"/>
    <cellStyle name="常规 12 2" xfId="27837"/>
    <cellStyle name="常规 12 2 2" xfId="28579"/>
    <cellStyle name="常规 12 2 2 2" xfId="28580"/>
    <cellStyle name="常规 12 2 2 2 2" xfId="28581"/>
    <cellStyle name="常规 12 2 2 2 3" xfId="28582"/>
    <cellStyle name="常规 12 2 2 5" xfId="35705"/>
    <cellStyle name="常规 12 2 3" xfId="28583"/>
    <cellStyle name="常规 12 2 3 2" xfId="28584"/>
    <cellStyle name="常规 12 2 3 2 2" xfId="28585"/>
    <cellStyle name="常规 12 2 3 2 3" xfId="28586"/>
    <cellStyle name="常规 12 2 4" xfId="28588"/>
    <cellStyle name="常规 12 2 4 2" xfId="8868"/>
    <cellStyle name="常规 12 2 4 3" xfId="28589"/>
    <cellStyle name="常规 12 3" xfId="27839"/>
    <cellStyle name="常规 12 3 2" xfId="28591"/>
    <cellStyle name="常规 12 3 2 2" xfId="28593"/>
    <cellStyle name="常规 12 3 2 3" xfId="28594"/>
    <cellStyle name="常规 12 4" xfId="28595"/>
    <cellStyle name="常规 12 4 2" xfId="28596"/>
    <cellStyle name="常规 12 4 2 2" xfId="28597"/>
    <cellStyle name="常规 12 4 2 3" xfId="28598"/>
    <cellStyle name="常规 12 5" xfId="9790"/>
    <cellStyle name="常规 12 5 2" xfId="28599"/>
    <cellStyle name="常规 12 5 2 2" xfId="27153"/>
    <cellStyle name="常规 12 5 2 3" xfId="28600"/>
    <cellStyle name="常规 12 6" xfId="4674"/>
    <cellStyle name="常规 12 6 2" xfId="28601"/>
    <cellStyle name="常规 12 6 2 2" xfId="28602"/>
    <cellStyle name="常规 12 6 2 3" xfId="28603"/>
    <cellStyle name="常规 12 7" xfId="4677"/>
    <cellStyle name="常规 12 7 2" xfId="28604"/>
    <cellStyle name="常规 12 7 2 2" xfId="28605"/>
    <cellStyle name="常规 12 7 2 3" xfId="28606"/>
    <cellStyle name="常规 12 8" xfId="6987"/>
    <cellStyle name="常规 12 8 2" xfId="28608"/>
    <cellStyle name="常规 12 8 3" xfId="17900"/>
    <cellStyle name="常规 120" xfId="35638"/>
    <cellStyle name="常规 121" xfId="35639"/>
    <cellStyle name="常规 122" xfId="2"/>
    <cellStyle name="常规 123" xfId="35688"/>
    <cellStyle name="常规 124" xfId="35689"/>
    <cellStyle name="常规 125" xfId="35696"/>
    <cellStyle name="常规 126" xfId="35708"/>
    <cellStyle name="常规 13" xfId="27843"/>
    <cellStyle name="常规 13 2" xfId="28610"/>
    <cellStyle name="常规 13 2 2" xfId="28611"/>
    <cellStyle name="常规 13 2 2 2" xfId="13964"/>
    <cellStyle name="常规 13 2 2 2 2" xfId="21533"/>
    <cellStyle name="常规 13 2 2 2 3" xfId="21544"/>
    <cellStyle name="常规 13 2 3" xfId="28612"/>
    <cellStyle name="常规 13 2 3 2" xfId="21598"/>
    <cellStyle name="常规 13 2 3 2 2" xfId="21600"/>
    <cellStyle name="常规 13 2 3 2 3" xfId="21609"/>
    <cellStyle name="常规 13 2 4" xfId="28614"/>
    <cellStyle name="常规 13 2 4 2" xfId="17125"/>
    <cellStyle name="常规 13 2 4 3" xfId="21626"/>
    <cellStyle name="常规 13 3" xfId="28615"/>
    <cellStyle name="常规 13 3 2" xfId="28616"/>
    <cellStyle name="常规 13 3 2 2" xfId="10643"/>
    <cellStyle name="常规 13 3 2 3" xfId="10666"/>
    <cellStyle name="常规 13 4" xfId="28617"/>
    <cellStyle name="常规 13 4 2" xfId="28618"/>
    <cellStyle name="常规 13 4 2 2" xfId="10805"/>
    <cellStyle name="常规 13 4 2 3" xfId="10808"/>
    <cellStyle name="常规 13 5" xfId="28619"/>
    <cellStyle name="常规 13 5 2" xfId="12855"/>
    <cellStyle name="常规 13 5 2 2" xfId="10849"/>
    <cellStyle name="常规 13 5 2 3" xfId="28621"/>
    <cellStyle name="常规 13 6" xfId="28622"/>
    <cellStyle name="常规 13 6 2" xfId="28623"/>
    <cellStyle name="常规 13 6 2 2" xfId="28624"/>
    <cellStyle name="常规 13 6 2 3" xfId="28625"/>
    <cellStyle name="常规 13 7" xfId="27446"/>
    <cellStyle name="常规 13 7 2" xfId="28626"/>
    <cellStyle name="常规 13 7 2 2" xfId="28627"/>
    <cellStyle name="常规 13 7 2 3" xfId="28628"/>
    <cellStyle name="常规 13 8" xfId="6401"/>
    <cellStyle name="常规 13 8 2" xfId="28629"/>
    <cellStyle name="常规 13 8 2 2" xfId="28630"/>
    <cellStyle name="常规 13 8 2 3" xfId="28631"/>
    <cellStyle name="常规 13 9" xfId="6793"/>
    <cellStyle name="常规 13 9 2" xfId="28633"/>
    <cellStyle name="常规 13 9 3" xfId="19170"/>
    <cellStyle name="常规 14" xfId="27847"/>
    <cellStyle name="常规 14 2" xfId="28634"/>
    <cellStyle name="常规 14 2 2" xfId="28635"/>
    <cellStyle name="常规 14 2 2 2" xfId="15535"/>
    <cellStyle name="常规 14 2 2 2 2" xfId="28636"/>
    <cellStyle name="常规 14 2 2 2 3" xfId="28637"/>
    <cellStyle name="常规 14 2 3" xfId="28638"/>
    <cellStyle name="常规 14 2 3 2" xfId="28639"/>
    <cellStyle name="常规 14 2 3 2 2" xfId="24799"/>
    <cellStyle name="常规 14 2 3 2 3" xfId="28640"/>
    <cellStyle name="常规 14 2 4" xfId="28642"/>
    <cellStyle name="常规 14 2 4 2" xfId="28643"/>
    <cellStyle name="常规 14 2 4 3" xfId="28644"/>
    <cellStyle name="常规 14 3" xfId="28645"/>
    <cellStyle name="常规 14 3 2" xfId="28646"/>
    <cellStyle name="常规 14 3 2 2" xfId="10924"/>
    <cellStyle name="常规 14 3 2 3" xfId="10935"/>
    <cellStyle name="常规 14 4" xfId="28647"/>
    <cellStyle name="常规 14 4 2" xfId="28648"/>
    <cellStyle name="常规 14 4 2 2" xfId="11004"/>
    <cellStyle name="常规 14 4 2 3" xfId="11006"/>
    <cellStyle name="常规 14 5" xfId="28649"/>
    <cellStyle name="常规 14 5 2" xfId="28650"/>
    <cellStyle name="常规 14 5 2 2" xfId="11047"/>
    <cellStyle name="常规 14 5 2 3" xfId="28652"/>
    <cellStyle name="常规 14 6" xfId="28653"/>
    <cellStyle name="常规 14 6 2" xfId="28654"/>
    <cellStyle name="常规 14 6 2 2" xfId="28655"/>
    <cellStyle name="常规 14 6 2 3" xfId="28657"/>
    <cellStyle name="常规 14 7" xfId="28658"/>
    <cellStyle name="常规 14 7 2" xfId="28659"/>
    <cellStyle name="常规 14 7 3" xfId="19182"/>
    <cellStyle name="常规 14 9" xfId="35702"/>
    <cellStyle name="常规 15" xfId="7"/>
    <cellStyle name="常规 15 2" xfId="25342"/>
    <cellStyle name="常规 15 2 2" xfId="25345"/>
    <cellStyle name="常规 15 2 2 2" xfId="17020"/>
    <cellStyle name="常规 15 2 2 2 2" xfId="28660"/>
    <cellStyle name="常规 15 2 2 2 3" xfId="28662"/>
    <cellStyle name="常规 15 2 3" xfId="25349"/>
    <cellStyle name="常规 15 2 3 2" xfId="28664"/>
    <cellStyle name="常规 15 2 3 3" xfId="28666"/>
    <cellStyle name="常规 15 3" xfId="25356"/>
    <cellStyle name="常规 15 3 2" xfId="25359"/>
    <cellStyle name="常规 15 3 2 2" xfId="7312"/>
    <cellStyle name="常规 15 3 2 3" xfId="28667"/>
    <cellStyle name="常规 15 4" xfId="25364"/>
    <cellStyle name="常规 15 4 2" xfId="28668"/>
    <cellStyle name="常规 15 4 3" xfId="28670"/>
    <cellStyle name="常规 16" xfId="23005"/>
    <cellStyle name="常规 16 2" xfId="25873"/>
    <cellStyle name="常规 16 2 2" xfId="15219"/>
    <cellStyle name="常规 16 2 2 2" xfId="18369"/>
    <cellStyle name="常规 16 2 2 2 2" xfId="27720"/>
    <cellStyle name="常规 16 2 2 2 3" xfId="27724"/>
    <cellStyle name="常规 16 2 3" xfId="25876"/>
    <cellStyle name="常规 16 2 3 2" xfId="27743"/>
    <cellStyle name="常规 16 2 3 3" xfId="10568"/>
    <cellStyle name="常规 16 3" xfId="25880"/>
    <cellStyle name="常规 16 3 2" xfId="28672"/>
    <cellStyle name="常规 16 3 2 2" xfId="11189"/>
    <cellStyle name="常规 16 3 2 3" xfId="28367"/>
    <cellStyle name="常规 16 4" xfId="25883"/>
    <cellStyle name="常规 16 4 2" xfId="28674"/>
    <cellStyle name="常规 16 4 2 2" xfId="28676"/>
    <cellStyle name="常规 16 4 2 3" xfId="28678"/>
    <cellStyle name="常规 16 5" xfId="28679"/>
    <cellStyle name="常规 16 5 2" xfId="28681"/>
    <cellStyle name="常规 16 5 3" xfId="26465"/>
    <cellStyle name="常规 17" xfId="28683"/>
    <cellStyle name="常规 17 10" xfId="24878"/>
    <cellStyle name="常规 17 10 2" xfId="24882"/>
    <cellStyle name="常规 17 10 2 2" xfId="24886"/>
    <cellStyle name="常规 17 10 2 3" xfId="1238"/>
    <cellStyle name="常规 17 11" xfId="24892"/>
    <cellStyle name="常规 17 11 2" xfId="15598"/>
    <cellStyle name="常规 17 11 3" xfId="24896"/>
    <cellStyle name="常规 17 2" xfId="10617"/>
    <cellStyle name="常规 17 2 2" xfId="10621"/>
    <cellStyle name="常规 17 2 2 2" xfId="10625"/>
    <cellStyle name="常规 17 2 2 2 2" xfId="28685"/>
    <cellStyle name="常规 17 2 2 2 3" xfId="28687"/>
    <cellStyle name="常规 17 2 3" xfId="10632"/>
    <cellStyle name="常规 17 2 3 2" xfId="28689"/>
    <cellStyle name="常规 17 2 3 2 2" xfId="28691"/>
    <cellStyle name="常规 17 2 3 2 3" xfId="28693"/>
    <cellStyle name="常规 17 2 4" xfId="10637"/>
    <cellStyle name="常规 17 2 4 2" xfId="9554"/>
    <cellStyle name="常规 17 2 4 3" xfId="28695"/>
    <cellStyle name="常规 17 3" xfId="10641"/>
    <cellStyle name="常规 17 3 2" xfId="10645"/>
    <cellStyle name="常规 17 3 2 2" xfId="10649"/>
    <cellStyle name="常规 17 3 2 2 2" xfId="28697"/>
    <cellStyle name="常规 17 3 2 2 3" xfId="28699"/>
    <cellStyle name="常规 17 3 3" xfId="10655"/>
    <cellStyle name="常规 17 3 3 2" xfId="28701"/>
    <cellStyle name="常规 17 3 3 3" xfId="24341"/>
    <cellStyle name="常规 17 4" xfId="10663"/>
    <cellStyle name="常规 17 4 2" xfId="10668"/>
    <cellStyle name="常规 17 4 2 2" xfId="10672"/>
    <cellStyle name="常规 17 4 2 2 2" xfId="28705"/>
    <cellStyle name="常规 17 4 2 2 3" xfId="28708"/>
    <cellStyle name="常规 17 4 3" xfId="10678"/>
    <cellStyle name="常规 17 4 3 2" xfId="28710"/>
    <cellStyle name="常规 17 4 3 3" xfId="24356"/>
    <cellStyle name="常规 17 5" xfId="10683"/>
    <cellStyle name="常规 17 5 2" xfId="10687"/>
    <cellStyle name="常规 17 5 2 2" xfId="28712"/>
    <cellStyle name="常规 17 5 2 2 2" xfId="28714"/>
    <cellStyle name="常规 17 5 2 2 3" xfId="28717"/>
    <cellStyle name="常规 17 5 3" xfId="10691"/>
    <cellStyle name="常规 17 5 3 2" xfId="28719"/>
    <cellStyle name="常规 17 5 3 3" xfId="28722"/>
    <cellStyle name="常规 17 6" xfId="10695"/>
    <cellStyle name="常规 17 6 2" xfId="28725"/>
    <cellStyle name="常规 17 6 2 2" xfId="28728"/>
    <cellStyle name="常规 17 6 2 3" xfId="28732"/>
    <cellStyle name="常规 17 7" xfId="10699"/>
    <cellStyle name="常规 17 7 2" xfId="28735"/>
    <cellStyle name="常规 17 7 2 2" xfId="28737"/>
    <cellStyle name="常规 17 7 2 3" xfId="28739"/>
    <cellStyle name="常规 17 8" xfId="28742"/>
    <cellStyle name="常规 17 8 2" xfId="28744"/>
    <cellStyle name="常规 17 8 2 2" xfId="28746"/>
    <cellStyle name="常规 17 8 2 3" xfId="28748"/>
    <cellStyle name="常规 17 9" xfId="8306"/>
    <cellStyle name="常规 17 9 2" xfId="8309"/>
    <cellStyle name="常规 17 9 2 2" xfId="6370"/>
    <cellStyle name="常规 17 9 2 3" xfId="11223"/>
    <cellStyle name="常规 18" xfId="28563"/>
    <cellStyle name="常规 18 10" xfId="15803"/>
    <cellStyle name="常规 18 10 2" xfId="15809"/>
    <cellStyle name="常规 18 10 2 2" xfId="9623"/>
    <cellStyle name="常规 18 10 2 3" xfId="9628"/>
    <cellStyle name="常规 18 11" xfId="5406"/>
    <cellStyle name="常规 18 11 2" xfId="25031"/>
    <cellStyle name="常规 18 11 3" xfId="25035"/>
    <cellStyle name="常规 18 2" xfId="10712"/>
    <cellStyle name="常规 18 2 2" xfId="11837"/>
    <cellStyle name="常规 18 2 2 2" xfId="21530"/>
    <cellStyle name="常规 18 2 2 2 2" xfId="13481"/>
    <cellStyle name="常规 18 2 2 2 3" xfId="13496"/>
    <cellStyle name="常规 18 2 3" xfId="25902"/>
    <cellStyle name="常规 18 2 3 2" xfId="28751"/>
    <cellStyle name="常规 18 2 3 2 2" xfId="13570"/>
    <cellStyle name="常规 18 2 3 2 3" xfId="13573"/>
    <cellStyle name="常规 18 2 4" xfId="28753"/>
    <cellStyle name="常规 18 2 4 2" xfId="18508"/>
    <cellStyle name="常规 18 2 4 3" xfId="28755"/>
    <cellStyle name="常规 18 3" xfId="10717"/>
    <cellStyle name="常规 18 3 2" xfId="28757"/>
    <cellStyle name="常规 18 3 2 2" xfId="28759"/>
    <cellStyle name="常规 18 3 2 2 2" xfId="13793"/>
    <cellStyle name="常规 18 3 2 2 3" xfId="24191"/>
    <cellStyle name="常规 18 3 3" xfId="28761"/>
    <cellStyle name="常规 18 3 3 2" xfId="28763"/>
    <cellStyle name="常规 18 3 3 3" xfId="24471"/>
    <cellStyle name="常规 18 4" xfId="25905"/>
    <cellStyle name="常规 18 4 2" xfId="28765"/>
    <cellStyle name="常规 18 4 2 2" xfId="28767"/>
    <cellStyle name="常规 18 4 2 2 2" xfId="28769"/>
    <cellStyle name="常规 18 4 2 2 3" xfId="4000"/>
    <cellStyle name="常规 18 4 3" xfId="28771"/>
    <cellStyle name="常规 18 4 3 2" xfId="28773"/>
    <cellStyle name="常规 18 4 3 3" xfId="24484"/>
    <cellStyle name="常规 18 5" xfId="28775"/>
    <cellStyle name="常规 18 5 2" xfId="14716"/>
    <cellStyle name="常规 18 5 2 2" xfId="28777"/>
    <cellStyle name="常规 18 5 2 2 2" xfId="28779"/>
    <cellStyle name="常规 18 5 2 2 3" xfId="28781"/>
    <cellStyle name="常规 18 5 3" xfId="26479"/>
    <cellStyle name="常规 18 5 3 2" xfId="28783"/>
    <cellStyle name="常规 18 5 3 3" xfId="28786"/>
    <cellStyle name="常规 18 6" xfId="28788"/>
    <cellStyle name="常规 18 6 2" xfId="28790"/>
    <cellStyle name="常规 18 6 2 2" xfId="28792"/>
    <cellStyle name="常规 18 6 2 3" xfId="28795"/>
    <cellStyle name="常规 18 7" xfId="23568"/>
    <cellStyle name="常规 18 7 2" xfId="28797"/>
    <cellStyle name="常规 18 7 2 2" xfId="28799"/>
    <cellStyle name="常规 18 7 2 3" xfId="28801"/>
    <cellStyle name="常规 18 8" xfId="23571"/>
    <cellStyle name="常规 18 8 2" xfId="28803"/>
    <cellStyle name="常规 18 8 2 2" xfId="28805"/>
    <cellStyle name="常规 18 8 2 3" xfId="28807"/>
    <cellStyle name="常规 18 9" xfId="8320"/>
    <cellStyle name="常规 18 9 2" xfId="8323"/>
    <cellStyle name="常规 18 9 2 2" xfId="28810"/>
    <cellStyle name="常规 18 9 2 3" xfId="28812"/>
    <cellStyle name="常规 19" xfId="28814"/>
    <cellStyle name="常规 19 10" xfId="25695"/>
    <cellStyle name="常规 19 10 2" xfId="21109"/>
    <cellStyle name="常规 19 10 2 2" xfId="25698"/>
    <cellStyle name="常规 19 10 2 3" xfId="25701"/>
    <cellStyle name="常规 19 11" xfId="25709"/>
    <cellStyle name="常规 19 11 2" xfId="25713"/>
    <cellStyle name="常规 19 11 3" xfId="25718"/>
    <cellStyle name="常规 19 12" xfId="35693"/>
    <cellStyle name="常规 19 2" xfId="10730"/>
    <cellStyle name="常规 19 2 2" xfId="11844"/>
    <cellStyle name="常规 19 2 2 2" xfId="28816"/>
    <cellStyle name="常规 19 2 2 2 2" xfId="402"/>
    <cellStyle name="常规 19 2 2 2 3" xfId="15122"/>
    <cellStyle name="常规 19 2 3" xfId="25935"/>
    <cellStyle name="常规 19 2 3 2" xfId="28818"/>
    <cellStyle name="常规 19 2 3 2 2" xfId="15160"/>
    <cellStyle name="常规 19 2 3 2 3" xfId="15164"/>
    <cellStyle name="常规 19 2 4" xfId="28820"/>
    <cellStyle name="常规 19 2 4 2" xfId="28822"/>
    <cellStyle name="常规 19 2 4 3" xfId="28824"/>
    <cellStyle name="常规 19 3" xfId="10734"/>
    <cellStyle name="常规 19 3 2" xfId="28826"/>
    <cellStyle name="常规 19 3 2 2" xfId="28828"/>
    <cellStyle name="常规 19 3 2 2 2" xfId="15387"/>
    <cellStyle name="常规 19 3 2 2 3" xfId="28830"/>
    <cellStyle name="常规 19 3 3" xfId="28832"/>
    <cellStyle name="常规 19 3 3 2" xfId="28834"/>
    <cellStyle name="常规 19 3 3 3" xfId="28837"/>
    <cellStyle name="常规 19 4" xfId="25938"/>
    <cellStyle name="常规 19 4 2" xfId="28839"/>
    <cellStyle name="常规 19 4 2 2" xfId="28841"/>
    <cellStyle name="常规 19 4 2 2 2" xfId="28843"/>
    <cellStyle name="常规 19 4 2 2 3" xfId="28845"/>
    <cellStyle name="常规 19 4 3" xfId="28847"/>
    <cellStyle name="常规 19 4 3 2" xfId="28849"/>
    <cellStyle name="常规 19 4 3 3" xfId="28853"/>
    <cellStyle name="常规 19 5" xfId="28855"/>
    <cellStyle name="常规 19 5 2" xfId="3259"/>
    <cellStyle name="常规 19 5 2 2" xfId="9645"/>
    <cellStyle name="常规 19 5 2 2 2" xfId="549"/>
    <cellStyle name="常规 19 5 2 2 3" xfId="9648"/>
    <cellStyle name="常规 19 5 3" xfId="3264"/>
    <cellStyle name="常规 19 5 3 2" xfId="9655"/>
    <cellStyle name="常规 19 5 3 3" xfId="9661"/>
    <cellStyle name="常规 19 6" xfId="28857"/>
    <cellStyle name="常规 19 6 2" xfId="3293"/>
    <cellStyle name="常规 19 6 2 2" xfId="9703"/>
    <cellStyle name="常规 19 6 2 3" xfId="9710"/>
    <cellStyle name="常规 19 7" xfId="28859"/>
    <cellStyle name="常规 19 7 2" xfId="3321"/>
    <cellStyle name="常规 19 7 2 2" xfId="28861"/>
    <cellStyle name="常规 19 7 2 3" xfId="28864"/>
    <cellStyle name="常规 19 8" xfId="28866"/>
    <cellStyle name="常规 19 8 2" xfId="3335"/>
    <cellStyle name="常规 19 8 2 2" xfId="28868"/>
    <cellStyle name="常规 19 8 2 3" xfId="23264"/>
    <cellStyle name="常规 19 9" xfId="8334"/>
    <cellStyle name="常规 19 9 2" xfId="1594"/>
    <cellStyle name="常规 19 9 2 2" xfId="28871"/>
    <cellStyle name="常规 19 9 2 3" xfId="23327"/>
    <cellStyle name="常规 2" xfId="28873"/>
    <cellStyle name="常规 2 10" xfId="28874"/>
    <cellStyle name="常规 2 10 2" xfId="28875"/>
    <cellStyle name="常规 2 10 2 2" xfId="10629"/>
    <cellStyle name="常规 2 10 2 2 2" xfId="28876"/>
    <cellStyle name="常规 2 10 2 2 3" xfId="28877"/>
    <cellStyle name="常规 2 10 3" xfId="16594"/>
    <cellStyle name="常规 2 10 3 2" xfId="24333"/>
    <cellStyle name="常规 2 10 3 3" xfId="24335"/>
    <cellStyle name="常规 2 11" xfId="28878"/>
    <cellStyle name="常规 2 11 2" xfId="28880"/>
    <cellStyle name="常规 2 11 2 2" xfId="10653"/>
    <cellStyle name="常规 2 11 2 3" xfId="28881"/>
    <cellStyle name="常规 2 12" xfId="28882"/>
    <cellStyle name="常规 2 12 2" xfId="17466"/>
    <cellStyle name="常规 2 12 2 2" xfId="10676"/>
    <cellStyle name="常规 2 12 2 3" xfId="28884"/>
    <cellStyle name="常规 2 13" xfId="28885"/>
    <cellStyle name="常规 2 13 2" xfId="28887"/>
    <cellStyle name="常规 2 13 2 2" xfId="28890"/>
    <cellStyle name="常规 2 13 2 3" xfId="28893"/>
    <cellStyle name="常规 2 14" xfId="28895"/>
    <cellStyle name="常规 2 14 2" xfId="28897"/>
    <cellStyle name="常规 2 14 2 2" xfId="28734"/>
    <cellStyle name="常规 2 14 2 3" xfId="28901"/>
    <cellStyle name="常规 2 15" xfId="28902"/>
    <cellStyle name="常规 2 15 2" xfId="28904"/>
    <cellStyle name="常规 2 15 2 2" xfId="28741"/>
    <cellStyle name="常规 2 15 2 3" xfId="28905"/>
    <cellStyle name="常规 2 16" xfId="28906"/>
    <cellStyle name="常规 2 16 2" xfId="28909"/>
    <cellStyle name="常规 2 16 2 2" xfId="28750"/>
    <cellStyle name="常规 2 16 2 3" xfId="28910"/>
    <cellStyle name="常规 2 17" xfId="28911"/>
    <cellStyle name="常规 2 17 2" xfId="28913"/>
    <cellStyle name="常规 2 17 2 2" xfId="11225"/>
    <cellStyle name="常规 2 17 2 3" xfId="28914"/>
    <cellStyle name="常规 2 18" xfId="28915"/>
    <cellStyle name="常规 2 18 2" xfId="28917"/>
    <cellStyle name="常规 2 18 3" xfId="28918"/>
    <cellStyle name="常规 2 19" xfId="28919"/>
    <cellStyle name="常规 2 19 2" xfId="27140"/>
    <cellStyle name="常规 2 19 3" xfId="28921"/>
    <cellStyle name="常规 2 2" xfId="4468"/>
    <cellStyle name="常规 2 2 10" xfId="20749"/>
    <cellStyle name="常规 2 2 10 2" xfId="20751"/>
    <cellStyle name="常规 2 2 10 2 2" xfId="20755"/>
    <cellStyle name="常规 2 2 10 2 2 2" xfId="9502"/>
    <cellStyle name="常规 2 2 10 2 2 3" xfId="9507"/>
    <cellStyle name="常规 2 2 10 3" xfId="20758"/>
    <cellStyle name="常规 2 2 10 3 2" xfId="28922"/>
    <cellStyle name="常规 2 2 10 3 3" xfId="28923"/>
    <cellStyle name="常规 2 2 11" xfId="18422"/>
    <cellStyle name="常规 2 2 11 2" xfId="20764"/>
    <cellStyle name="常规 2 2 11 2 2" xfId="4566"/>
    <cellStyle name="常规 2 2 11 2 3" xfId="4574"/>
    <cellStyle name="常规 2 2 12" xfId="18425"/>
    <cellStyle name="常规 2 2 12 2" xfId="20769"/>
    <cellStyle name="常规 2 2 12 2 2" xfId="725"/>
    <cellStyle name="常规 2 2 12 2 3" xfId="9443"/>
    <cellStyle name="常规 2 2 13" xfId="20775"/>
    <cellStyle name="常规 2 2 13 2" xfId="20779"/>
    <cellStyle name="常规 2 2 13 2 2" xfId="28925"/>
    <cellStyle name="常规 2 2 13 2 3" xfId="9453"/>
    <cellStyle name="常规 2 2 14" xfId="6281"/>
    <cellStyle name="常规 2 2 14 2" xfId="6960"/>
    <cellStyle name="常规 2 2 14 2 2" xfId="5574"/>
    <cellStyle name="常规 2 2 14 2 3" xfId="9464"/>
    <cellStyle name="常规 2 2 15" xfId="5912"/>
    <cellStyle name="常规 2 2 15 2" xfId="14446"/>
    <cellStyle name="常规 2 2 15 2 2" xfId="24789"/>
    <cellStyle name="常规 2 2 15 2 3" xfId="28926"/>
    <cellStyle name="常规 2 2 16" xfId="5916"/>
    <cellStyle name="常规 2 2 16 2" xfId="28927"/>
    <cellStyle name="常规 2 2 16 2 2" xfId="24827"/>
    <cellStyle name="常规 2 2 16 2 3" xfId="28928"/>
    <cellStyle name="常规 2 2 17" xfId="28929"/>
    <cellStyle name="常规 2 2 17 2" xfId="28930"/>
    <cellStyle name="常规 2 2 17 3" xfId="28931"/>
    <cellStyle name="常规 2 2 18" xfId="28932"/>
    <cellStyle name="常规 2 2 19" xfId="28934"/>
    <cellStyle name="常规 2 2 2" xfId="4472"/>
    <cellStyle name="常规 2 2 2 10" xfId="28935"/>
    <cellStyle name="常规 2 2 2 10 2" xfId="21274"/>
    <cellStyle name="常规 2 2 2 10 2 2" xfId="28936"/>
    <cellStyle name="常规 2 2 2 10 2 3" xfId="28937"/>
    <cellStyle name="常规 2 2 2 11" xfId="28938"/>
    <cellStyle name="常规 2 2 2 11 2" xfId="28941"/>
    <cellStyle name="常规 2 2 2 11 2 2" xfId="28942"/>
    <cellStyle name="常规 2 2 2 11 2 3" xfId="28943"/>
    <cellStyle name="常规 2 2 2 12" xfId="28944"/>
    <cellStyle name="常规 2 2 2 12 2" xfId="28945"/>
    <cellStyle name="常规 2 2 2 12 3" xfId="28946"/>
    <cellStyle name="常规 2 2 2 13" xfId="28947"/>
    <cellStyle name="常规 2 2 2 14" xfId="28948"/>
    <cellStyle name="常规 2 2 2 2" xfId="8272"/>
    <cellStyle name="常规 2 2 2 2 2" xfId="14179"/>
    <cellStyle name="常规 2 2 2 2 2 2" xfId="28949"/>
    <cellStyle name="常规 2 2 2 2 2 2 2" xfId="13875"/>
    <cellStyle name="常规 2 2 2 2 2 2 3" xfId="19727"/>
    <cellStyle name="常规 2 2 2 2 3" xfId="14180"/>
    <cellStyle name="常规 2 2 2 2 3 2" xfId="28950"/>
    <cellStyle name="常规 2 2 2 2 3 2 2" xfId="21553"/>
    <cellStyle name="常规 2 2 2 2 3 2 3" xfId="21566"/>
    <cellStyle name="常规 2 2 2 2 4" xfId="28951"/>
    <cellStyle name="常规 2 2 2 2 4 2" xfId="20577"/>
    <cellStyle name="常规 2 2 2 2 4 2 2" xfId="10665"/>
    <cellStyle name="常规 2 2 2 2 4 2 3" xfId="10685"/>
    <cellStyle name="常规 2 2 2 2 5" xfId="28952"/>
    <cellStyle name="常规 2 2 2 2 5 2" xfId="28953"/>
    <cellStyle name="常规 2 2 2 2 5 2 2" xfId="10807"/>
    <cellStyle name="常规 2 2 2 2 5 2 3" xfId="28954"/>
    <cellStyle name="常规 2 2 2 2 6" xfId="28955"/>
    <cellStyle name="常规 2 2 2 2 6 2" xfId="28956"/>
    <cellStyle name="常规 2 2 2 2 6 2 2" xfId="28620"/>
    <cellStyle name="常规 2 2 2 2 6 2 3" xfId="28957"/>
    <cellStyle name="常规 2 2 2 2 7" xfId="21846"/>
    <cellStyle name="常规 2 2 2 2 7 2" xfId="28958"/>
    <cellStyle name="常规 2 2 2 2 7 3" xfId="28959"/>
    <cellStyle name="常规 2 2 2 3" xfId="14182"/>
    <cellStyle name="常规 2 2 2 3 2" xfId="21538"/>
    <cellStyle name="常规 2 2 2 3 2 2" xfId="28960"/>
    <cellStyle name="常规 2 2 2 3 2 2 2" xfId="15463"/>
    <cellStyle name="常规 2 2 2 3 2 2 3" xfId="28961"/>
    <cellStyle name="常规 2 2 2 3 3" xfId="21540"/>
    <cellStyle name="常规 2 2 2 3 3 2" xfId="28962"/>
    <cellStyle name="常规 2 2 2 3 3 3" xfId="1192"/>
    <cellStyle name="常规 2 2 2 4" xfId="14184"/>
    <cellStyle name="常规 2 2 2 4 2" xfId="21549"/>
    <cellStyle name="常规 2 2 2 4 2 2" xfId="28963"/>
    <cellStyle name="常规 2 2 2 4 2 2 2" xfId="16948"/>
    <cellStyle name="常规 2 2 2 4 2 2 3" xfId="28964"/>
    <cellStyle name="常规 2 2 2 4 3" xfId="23848"/>
    <cellStyle name="常规 2 2 2 4 3 2" xfId="28965"/>
    <cellStyle name="常规 2 2 2 4 3 3" xfId="28966"/>
    <cellStyle name="常规 2 2 2 5" xfId="16553"/>
    <cellStyle name="常规 2 2 2 5 2" xfId="28967"/>
    <cellStyle name="常规 2 2 2 5 2 2" xfId="28968"/>
    <cellStyle name="常规 2 2 2 5 2 2 2" xfId="18294"/>
    <cellStyle name="常规 2 2 2 5 2 2 3" xfId="8913"/>
    <cellStyle name="常规 2 2 2 5 3" xfId="28969"/>
    <cellStyle name="常规 2 2 2 5 3 2" xfId="10555"/>
    <cellStyle name="常规 2 2 2 5 3 3" xfId="10566"/>
    <cellStyle name="常规 2 2 2 6" xfId="23850"/>
    <cellStyle name="常规 2 2 2 6 2" xfId="28970"/>
    <cellStyle name="常规 2 2 2 6 2 2" xfId="14241"/>
    <cellStyle name="常规 2 2 2 6 2 3" xfId="24322"/>
    <cellStyle name="常规 2 2 2 7" xfId="28971"/>
    <cellStyle name="常规 2 2 2 7 2" xfId="13575"/>
    <cellStyle name="常规 2 2 2 7 2 2" xfId="28972"/>
    <cellStyle name="常规 2 2 2 7 2 3" xfId="24456"/>
    <cellStyle name="常规 2 2 2 8" xfId="28973"/>
    <cellStyle name="常规 2 2 2 8 2" xfId="28974"/>
    <cellStyle name="常规 2 2 2 8 2 2" xfId="28975"/>
    <cellStyle name="常规 2 2 2 8 2 3" xfId="24523"/>
    <cellStyle name="常规 2 2 2 9" xfId="28976"/>
    <cellStyle name="常规 2 2 2 9 2" xfId="28977"/>
    <cellStyle name="常规 2 2 2 9 2 2" xfId="28978"/>
    <cellStyle name="常规 2 2 2 9 2 3" xfId="24553"/>
    <cellStyle name="常规 2 2 3" xfId="4484"/>
    <cellStyle name="常规 2 2 3 10" xfId="28979"/>
    <cellStyle name="常规 2 2 3 10 2" xfId="10813"/>
    <cellStyle name="常规 2 2 3 10 2 2" xfId="28980"/>
    <cellStyle name="常规 2 2 3 10 2 3" xfId="28981"/>
    <cellStyle name="常规 2 2 3 11" xfId="28982"/>
    <cellStyle name="常规 2 2 3 11 2" xfId="28984"/>
    <cellStyle name="常规 2 2 3 11 3" xfId="28985"/>
    <cellStyle name="常规 2 2 3 12" xfId="28986"/>
    <cellStyle name="常规 2 2 3 13" xfId="28987"/>
    <cellStyle name="常规 2 2 3 2" xfId="8359"/>
    <cellStyle name="常规 2 2 3 2 2" xfId="28991"/>
    <cellStyle name="常规 2 2 3 2 2 2" xfId="28994"/>
    <cellStyle name="常规 2 2 3 2 2 2 2" xfId="28996"/>
    <cellStyle name="常规 2 2 3 2 2 2 3" xfId="28998"/>
    <cellStyle name="常规 2 2 3 2 3" xfId="28999"/>
    <cellStyle name="常规 2 2 3 2 3 2" xfId="16778"/>
    <cellStyle name="常规 2 2 3 2 3 2 2" xfId="29000"/>
    <cellStyle name="常规 2 2 3 2 3 2 3" xfId="29001"/>
    <cellStyle name="常规 2 2 3 2 4" xfId="29002"/>
    <cellStyle name="常规 2 2 3 2 4 2" xfId="29003"/>
    <cellStyle name="常规 2 2 3 2 4 2 2" xfId="11377"/>
    <cellStyle name="常规 2 2 3 2 4 2 3" xfId="11382"/>
    <cellStyle name="常规 2 2 3 2 5" xfId="29004"/>
    <cellStyle name="常规 2 2 3 2 5 2" xfId="29005"/>
    <cellStyle name="常规 2 2 3 2 5 3" xfId="29007"/>
    <cellStyle name="常规 2 2 3 3" xfId="14189"/>
    <cellStyle name="常规 2 2 3 3 2" xfId="21560"/>
    <cellStyle name="常规 2 2 3 3 2 2" xfId="29009"/>
    <cellStyle name="常规 2 2 3 3 2 2 2" xfId="29010"/>
    <cellStyle name="常规 2 2 3 3 2 2 3" xfId="29011"/>
    <cellStyle name="常规 2 2 3 3 3" xfId="29014"/>
    <cellStyle name="常规 2 2 3 3 3 2" xfId="29015"/>
    <cellStyle name="常规 2 2 3 3 3 3" xfId="29016"/>
    <cellStyle name="常规 2 2 3 4" xfId="23852"/>
    <cellStyle name="常规 2 2 3 4 2" xfId="23854"/>
    <cellStyle name="常规 2 2 3 4 2 2" xfId="26179"/>
    <cellStyle name="常规 2 2 3 4 2 2 2" xfId="29017"/>
    <cellStyle name="常规 2 2 3 4 2 2 3" xfId="12268"/>
    <cellStyle name="常规 2 2 3 4 3" xfId="23856"/>
    <cellStyle name="常规 2 2 3 4 3 2" xfId="29018"/>
    <cellStyle name="常规 2 2 3 4 3 3" xfId="29019"/>
    <cellStyle name="常规 2 2 3 5" xfId="23858"/>
    <cellStyle name="常规 2 2 3 5 2" xfId="29020"/>
    <cellStyle name="常规 2 2 3 5 2 2" xfId="29021"/>
    <cellStyle name="常规 2 2 3 5 2 2 2" xfId="25534"/>
    <cellStyle name="常规 2 2 3 5 2 2 3" xfId="25549"/>
    <cellStyle name="常规 2 2 3 5 3" xfId="29022"/>
    <cellStyle name="常规 2 2 3 5 3 2" xfId="29023"/>
    <cellStyle name="常规 2 2 3 5 3 3" xfId="29024"/>
    <cellStyle name="常规 2 2 3 6" xfId="23860"/>
    <cellStyle name="常规 2 2 3 6 2" xfId="29025"/>
    <cellStyle name="常规 2 2 3 6 2 2" xfId="29026"/>
    <cellStyle name="常规 2 2 3 6 2 3" xfId="29027"/>
    <cellStyle name="常规 2 2 3 7" xfId="29028"/>
    <cellStyle name="常规 2 2 3 7 2" xfId="29029"/>
    <cellStyle name="常规 2 2 3 7 2 2" xfId="27128"/>
    <cellStyle name="常规 2 2 3 7 2 3" xfId="29030"/>
    <cellStyle name="常规 2 2 3 8" xfId="21692"/>
    <cellStyle name="常规 2 2 3 8 2" xfId="29031"/>
    <cellStyle name="常规 2 2 3 8 2 2" xfId="29032"/>
    <cellStyle name="常规 2 2 3 8 2 3" xfId="29033"/>
    <cellStyle name="常规 2 2 3 9" xfId="21694"/>
    <cellStyle name="常规 2 2 3 9 2" xfId="29034"/>
    <cellStyle name="常规 2 2 3 9 2 2" xfId="29035"/>
    <cellStyle name="常规 2 2 3 9 2 3" xfId="29036"/>
    <cellStyle name="常规 2 2 4" xfId="14192"/>
    <cellStyle name="常规 2 2 4 10" xfId="29037"/>
    <cellStyle name="常规 2 2 4 10 2" xfId="29038"/>
    <cellStyle name="常规 2 2 4 10 2 2" xfId="29039"/>
    <cellStyle name="常规 2 2 4 10 2 3" xfId="29040"/>
    <cellStyle name="常规 2 2 4 11" xfId="29041"/>
    <cellStyle name="常规 2 2 4 11 2" xfId="29042"/>
    <cellStyle name="常规 2 2 4 11 2 2" xfId="29043"/>
    <cellStyle name="常规 2 2 4 11 2 3" xfId="29044"/>
    <cellStyle name="常规 2 2 4 12" xfId="29045"/>
    <cellStyle name="常规 2 2 4 12 2" xfId="29046"/>
    <cellStyle name="常规 2 2 4 12 3" xfId="29047"/>
    <cellStyle name="常规 2 2 4 13" xfId="29048"/>
    <cellStyle name="常规 2 2 4 14" xfId="29049"/>
    <cellStyle name="常规 2 2 4 2" xfId="29050"/>
    <cellStyle name="常规 2 2 4 2 2" xfId="29053"/>
    <cellStyle name="常规 2 2 4 2 2 2" xfId="29055"/>
    <cellStyle name="常规 2 2 4 2 2 2 2" xfId="25354"/>
    <cellStyle name="常规 2 2 4 2 2 2 3" xfId="29057"/>
    <cellStyle name="常规 2 2 4 2 3" xfId="29060"/>
    <cellStyle name="常规 2 2 4 2 3 2" xfId="29062"/>
    <cellStyle name="常规 2 2 4 2 3 2 2" xfId="29065"/>
    <cellStyle name="常规 2 2 4 2 3 2 3" xfId="29067"/>
    <cellStyle name="常规 2 2 4 2 4" xfId="29069"/>
    <cellStyle name="常规 2 2 4 2 4 2" xfId="29071"/>
    <cellStyle name="常规 2 2 4 2 4 3" xfId="29072"/>
    <cellStyle name="常规 2 2 4 3" xfId="29074"/>
    <cellStyle name="常规 2 2 4 3 2" xfId="21574"/>
    <cellStyle name="常规 2 2 4 3 2 2" xfId="29077"/>
    <cellStyle name="常规 2 2 4 3 2 2 2" xfId="24149"/>
    <cellStyle name="常规 2 2 4 3 2 2 3" xfId="24159"/>
    <cellStyle name="常规 2 2 4 3 3" xfId="29080"/>
    <cellStyle name="常规 2 2 4 3 3 2" xfId="29082"/>
    <cellStyle name="常规 2 2 4 3 3 3" xfId="29084"/>
    <cellStyle name="常规 2 2 4 4" xfId="29085"/>
    <cellStyle name="常规 2 2 4 4 2" xfId="29086"/>
    <cellStyle name="常规 2 2 4 4 2 2" xfId="22550"/>
    <cellStyle name="常规 2 2 4 4 2 2 2" xfId="29087"/>
    <cellStyle name="常规 2 2 4 4 2 2 3" xfId="19802"/>
    <cellStyle name="常规 2 2 4 4 3" xfId="29088"/>
    <cellStyle name="常规 2 2 4 4 3 2" xfId="29089"/>
    <cellStyle name="常规 2 2 4 4 3 3" xfId="29090"/>
    <cellStyle name="常规 2 2 4 5" xfId="13699"/>
    <cellStyle name="常规 2 2 4 5 2" xfId="29091"/>
    <cellStyle name="常规 2 2 4 5 2 2" xfId="29092"/>
    <cellStyle name="常规 2 2 4 5 2 2 2" xfId="28052"/>
    <cellStyle name="常规 2 2 4 5 2 2 3" xfId="26632"/>
    <cellStyle name="常规 2 2 4 5 3" xfId="29093"/>
    <cellStyle name="常规 2 2 4 5 3 2" xfId="29094"/>
    <cellStyle name="常规 2 2 4 5 3 3" xfId="18671"/>
    <cellStyle name="常规 2 2 4 6" xfId="13701"/>
    <cellStyle name="常规 2 2 4 6 2" xfId="29095"/>
    <cellStyle name="常规 2 2 4 6 2 2" xfId="29096"/>
    <cellStyle name="常规 2 2 4 6 2 3" xfId="29097"/>
    <cellStyle name="常规 2 2 4 7" xfId="29098"/>
    <cellStyle name="常规 2 2 4 7 2" xfId="14980"/>
    <cellStyle name="常规 2 2 4 7 2 2" xfId="29099"/>
    <cellStyle name="常规 2 2 4 7 2 3" xfId="29100"/>
    <cellStyle name="常规 2 2 4 8" xfId="29101"/>
    <cellStyle name="常规 2 2 4 8 2" xfId="14986"/>
    <cellStyle name="常规 2 2 4 8 2 2" xfId="29102"/>
    <cellStyle name="常规 2 2 4 8 2 3" xfId="29103"/>
    <cellStyle name="常规 2 2 4 9" xfId="16880"/>
    <cellStyle name="常规 2 2 4 9 2" xfId="14993"/>
    <cellStyle name="常规 2 2 4 9 2 2" xfId="23114"/>
    <cellStyle name="常规 2 2 4 9 2 3" xfId="29104"/>
    <cellStyle name="常规 2 2 5" xfId="14195"/>
    <cellStyle name="常规 2 2 5 2" xfId="29105"/>
    <cellStyle name="常规 2 2 5 2 2" xfId="29108"/>
    <cellStyle name="常规 2 2 5 2 2 2" xfId="29110"/>
    <cellStyle name="常规 2 2 5 2 2 2 2" xfId="12582"/>
    <cellStyle name="常规 2 2 5 2 2 2 3" xfId="2088"/>
    <cellStyle name="常规 2 2 5 2 3" xfId="29113"/>
    <cellStyle name="常规 2 2 5 2 3 2" xfId="29115"/>
    <cellStyle name="常规 2 2 5 2 3 3" xfId="29116"/>
    <cellStyle name="常规 2 2 5 3" xfId="29118"/>
    <cellStyle name="常规 2 2 5 3 2" xfId="21584"/>
    <cellStyle name="常规 2 2 5 3 2 2" xfId="29120"/>
    <cellStyle name="常规 2 2 5 3 2 2 2" xfId="24666"/>
    <cellStyle name="常规 2 2 5 3 2 2 3" xfId="3196"/>
    <cellStyle name="常规 2 2 5 3 3" xfId="29123"/>
    <cellStyle name="常规 2 2 5 3 3 2" xfId="29125"/>
    <cellStyle name="常规 2 2 5 3 3 3" xfId="29127"/>
    <cellStyle name="常规 2 2 5 4" xfId="29128"/>
    <cellStyle name="常规 2 2 5 4 2" xfId="29129"/>
    <cellStyle name="常规 2 2 5 4 2 2" xfId="23234"/>
    <cellStyle name="常规 2 2 5 4 2 2 2" xfId="29130"/>
    <cellStyle name="常规 2 2 5 4 2 2 3" xfId="3933"/>
    <cellStyle name="常规 2 2 5 4 3" xfId="29131"/>
    <cellStyle name="常规 2 2 5 4 3 2" xfId="23242"/>
    <cellStyle name="常规 2 2 5 4 3 3" xfId="29132"/>
    <cellStyle name="常规 2 2 5 5" xfId="29133"/>
    <cellStyle name="常规 2 2 5 5 2" xfId="15384"/>
    <cellStyle name="常规 2 2 5 5 2 2" xfId="23300"/>
    <cellStyle name="常规 2 2 5 5 2 2 2" xfId="29134"/>
    <cellStyle name="常规 2 2 5 5 2 2 3" xfId="26968"/>
    <cellStyle name="常规 2 2 5 5 3" xfId="29135"/>
    <cellStyle name="常规 2 2 5 5 3 2" xfId="23308"/>
    <cellStyle name="常规 2 2 5 5 3 3" xfId="29136"/>
    <cellStyle name="常规 2 2 5 6" xfId="22132"/>
    <cellStyle name="常规 2 2 5 6 2" xfId="22971"/>
    <cellStyle name="常规 2 2 5 6 2 2" xfId="23340"/>
    <cellStyle name="常规 2 2 5 6 2 3" xfId="29137"/>
    <cellStyle name="常规 2 2 5 7" xfId="22135"/>
    <cellStyle name="常规 2 2 5 7 2" xfId="29140"/>
    <cellStyle name="常规 2 2 5 7 2 2" xfId="29143"/>
    <cellStyle name="常规 2 2 5 7 2 3" xfId="29144"/>
    <cellStyle name="常规 2 2 5 8" xfId="22974"/>
    <cellStyle name="常规 2 2 5 8 2" xfId="29146"/>
    <cellStyle name="常规 2 2 5 8 3" xfId="29148"/>
    <cellStyle name="常规 2 2 6" xfId="29149"/>
    <cellStyle name="常规 2 2 6 2" xfId="29150"/>
    <cellStyle name="常规 2 2 6 2 2" xfId="29152"/>
    <cellStyle name="常规 2 2 6 2 2 2" xfId="27824"/>
    <cellStyle name="常规 2 2 6 2 2 3" xfId="29153"/>
    <cellStyle name="常规 2 2 6 3" xfId="29155"/>
    <cellStyle name="常规 2 2 6 3 2" xfId="29157"/>
    <cellStyle name="常规 2 2 6 3 3" xfId="29160"/>
    <cellStyle name="常规 2 2 7" xfId="20411"/>
    <cellStyle name="常规 2 2 7 2" xfId="29161"/>
    <cellStyle name="常规 2 2 7 2 2" xfId="29162"/>
    <cellStyle name="常规 2 2 7 2 2 2" xfId="29163"/>
    <cellStyle name="常规 2 2 7 2 2 3" xfId="29164"/>
    <cellStyle name="常规 2 2 7 3" xfId="29165"/>
    <cellStyle name="常规 2 2 7 3 2" xfId="29166"/>
    <cellStyle name="常规 2 2 7 3 3" xfId="29167"/>
    <cellStyle name="常规 2 2 8" xfId="20415"/>
    <cellStyle name="常规 2 2 8 2" xfId="29168"/>
    <cellStyle name="常规 2 2 8 2 2" xfId="29169"/>
    <cellStyle name="常规 2 2 8 2 2 2" xfId="29170"/>
    <cellStyle name="常规 2 2 8 2 2 3" xfId="20076"/>
    <cellStyle name="常规 2 2 8 3" xfId="29171"/>
    <cellStyle name="常规 2 2 8 3 2" xfId="8197"/>
    <cellStyle name="常规 2 2 8 3 3" xfId="8199"/>
    <cellStyle name="常规 2 2 9" xfId="24144"/>
    <cellStyle name="常规 2 2 9 2" xfId="29172"/>
    <cellStyle name="常规 2 2 9 2 2" xfId="29173"/>
    <cellStyle name="常规 2 2 9 2 2 2" xfId="79"/>
    <cellStyle name="常规 2 2 9 2 2 3" xfId="20121"/>
    <cellStyle name="常规 2 2 9 3" xfId="29174"/>
    <cellStyle name="常规 2 2 9 3 2" xfId="8208"/>
    <cellStyle name="常规 2 2 9 3 3" xfId="29175"/>
    <cellStyle name="常规 2 2_11" xfId="15928"/>
    <cellStyle name="常规 2 20" xfId="28903"/>
    <cellStyle name="常规 2 21" xfId="28907"/>
    <cellStyle name="常规 2 22" xfId="28912"/>
    <cellStyle name="常规 2 23" xfId="28916"/>
    <cellStyle name="常规 2 24" xfId="28920"/>
    <cellStyle name="常规 2 25" xfId="17095"/>
    <cellStyle name="常规 2 26" xfId="17100"/>
    <cellStyle name="常规 2 27" xfId="17103"/>
    <cellStyle name="常规 2 28" xfId="29176"/>
    <cellStyle name="常规 2 29" xfId="13844"/>
    <cellStyle name="常规 2 3" xfId="4490"/>
    <cellStyle name="常规 2 3 10" xfId="8"/>
    <cellStyle name="常规 2 3 11" xfId="29179"/>
    <cellStyle name="常规 2 3 2" xfId="29180"/>
    <cellStyle name="常规 2 3 2 2" xfId="29181"/>
    <cellStyle name="常规 2 3 2 2 2" xfId="29183"/>
    <cellStyle name="常规 2 3 2 2 2 2" xfId="29184"/>
    <cellStyle name="常规 2 3 2 2 2 2 2" xfId="29185"/>
    <cellStyle name="常规 2 3 2 2 2 2 3" xfId="29186"/>
    <cellStyle name="常规 2 3 2 2 3" xfId="29187"/>
    <cellStyle name="常规 2 3 2 2 3 2" xfId="29188"/>
    <cellStyle name="常规 2 3 2 2 3 2 2" xfId="29191"/>
    <cellStyle name="常规 2 3 2 2 3 2 3" xfId="29194"/>
    <cellStyle name="常规 2 3 2 2 4" xfId="9426"/>
    <cellStyle name="常规 2 3 2 2 4 2" xfId="4573"/>
    <cellStyle name="常规 2 3 2 2 4 3" xfId="6379"/>
    <cellStyle name="常规 2 3 2 3" xfId="29195"/>
    <cellStyle name="常规 2 3 2 3 2" xfId="21604"/>
    <cellStyle name="常规 2 3 2 3 2 2" xfId="29196"/>
    <cellStyle name="常规 2 3 2 3 2 3" xfId="29197"/>
    <cellStyle name="常规 2 3 2 4" xfId="24015"/>
    <cellStyle name="常规 2 3 2 4 2" xfId="24018"/>
    <cellStyle name="常规 2 3 2 4 2 2" xfId="29198"/>
    <cellStyle name="常规 2 3 2 4 2 3" xfId="29199"/>
    <cellStyle name="常规 2 3 2 5" xfId="24021"/>
    <cellStyle name="常规 2 3 2 5 2" xfId="29200"/>
    <cellStyle name="常规 2 3 2 5 3" xfId="29201"/>
    <cellStyle name="常规 2 3 2 6" xfId="24023"/>
    <cellStyle name="常规 2 3 2 7" xfId="24201"/>
    <cellStyle name="常规 2 3 3" xfId="17431"/>
    <cellStyle name="常规 2 3 3 2" xfId="17433"/>
    <cellStyle name="常规 2 3 3 2 2" xfId="29203"/>
    <cellStyle name="常规 2 3 3 2 2 2" xfId="12658"/>
    <cellStyle name="常规 2 3 3 2 2 2 2" xfId="12660"/>
    <cellStyle name="常规 2 3 3 2 2 2 3" xfId="12679"/>
    <cellStyle name="常规 2 3 3 2 3" xfId="29204"/>
    <cellStyle name="常规 2 3 3 2 3 2" xfId="13449"/>
    <cellStyle name="常规 2 3 3 2 3 2 2" xfId="13452"/>
    <cellStyle name="常规 2 3 3 2 3 2 3" xfId="13505"/>
    <cellStyle name="常规 2 3 3 2 4" xfId="9478"/>
    <cellStyle name="常规 2 3 3 2 4 2" xfId="9482"/>
    <cellStyle name="常规 2 3 3 2 4 3" xfId="9486"/>
    <cellStyle name="常规 2 3 3 3" xfId="17435"/>
    <cellStyle name="常规 2 3 3 3 2" xfId="313"/>
    <cellStyle name="常规 2 3 3 3 2 2" xfId="315"/>
    <cellStyle name="常规 2 3 3 3 2 3" xfId="331"/>
    <cellStyle name="常规 2 3 3 4" xfId="24025"/>
    <cellStyle name="常规 2 3 3 4 2" xfId="24027"/>
    <cellStyle name="常规 2 3 3 4 2 2" xfId="16100"/>
    <cellStyle name="常规 2 3 3 4 2 3" xfId="16176"/>
    <cellStyle name="常规 2 3 3 5" xfId="24029"/>
    <cellStyle name="常规 2 3 3 5 2" xfId="29205"/>
    <cellStyle name="常规 2 3 3 5 3" xfId="29206"/>
    <cellStyle name="常规 2 3 3 6" xfId="24031"/>
    <cellStyle name="常规 2 3 3 7" xfId="28431"/>
    <cellStyle name="常规 2 3 4" xfId="17437"/>
    <cellStyle name="常规 2 3 4 2" xfId="24743"/>
    <cellStyle name="常规 2 3 4 2 2" xfId="29207"/>
    <cellStyle name="常规 2 3 4 2 2 2" xfId="7163"/>
    <cellStyle name="常规 2 3 4 2 2 2 2" xfId="29208"/>
    <cellStyle name="常规 2 3 4 2 2 2 3" xfId="29209"/>
    <cellStyle name="常规 2 3 4 2 3" xfId="29210"/>
    <cellStyle name="常规 2 3 4 2 3 2" xfId="7169"/>
    <cellStyle name="常规 2 3 4 2 3 3" xfId="14122"/>
    <cellStyle name="常规 2 3 4 3" xfId="29212"/>
    <cellStyle name="常规 2 3 4 3 2" xfId="29214"/>
    <cellStyle name="常规 2 3 4 3 2 2" xfId="29215"/>
    <cellStyle name="常规 2 3 4 3 2 3" xfId="29216"/>
    <cellStyle name="常规 2 3 4 4" xfId="29217"/>
    <cellStyle name="常规 2 3 4 4 2" xfId="29218"/>
    <cellStyle name="常规 2 3 4 4 2 2" xfId="29219"/>
    <cellStyle name="常规 2 3 4 4 2 3" xfId="29220"/>
    <cellStyle name="常规 2 3 4 5" xfId="13708"/>
    <cellStyle name="常规 2 3 4 5 2" xfId="29221"/>
    <cellStyle name="常规 2 3 4 5 3" xfId="29222"/>
    <cellStyle name="常规 2 3 4 6" xfId="13710"/>
    <cellStyle name="常规 2 3 4 7" xfId="28438"/>
    <cellStyle name="常规 2 3 5" xfId="17440"/>
    <cellStyle name="常规 2 3 5 2" xfId="18437"/>
    <cellStyle name="常规 2 3 5 2 2" xfId="29223"/>
    <cellStyle name="常规 2 3 5 2 2 2" xfId="29224"/>
    <cellStyle name="常规 2 3 5 2 2 3" xfId="29225"/>
    <cellStyle name="常规 2 3 5 3" xfId="18440"/>
    <cellStyle name="常规 2 3 5 3 2" xfId="29226"/>
    <cellStyle name="常规 2 3 5 3 2 2" xfId="29227"/>
    <cellStyle name="常规 2 3 5 3 2 3" xfId="29228"/>
    <cellStyle name="常规 2 3 5 4" xfId="29230"/>
    <cellStyle name="常规 2 3 5 4 2" xfId="29231"/>
    <cellStyle name="常规 2 3 5 4 3" xfId="26927"/>
    <cellStyle name="常规 2 3 5 7" xfId="35704"/>
    <cellStyle name="常规 2 3 6" xfId="27017"/>
    <cellStyle name="常规 2 3 6 2" xfId="18453"/>
    <cellStyle name="常规 2 3 6 2 2" xfId="29233"/>
    <cellStyle name="常规 2 3 6 2 3" xfId="29235"/>
    <cellStyle name="常规 2 3 7" xfId="29238"/>
    <cellStyle name="常规 2 3 7 2" xfId="18462"/>
    <cellStyle name="常规 2 3 7 2 2" xfId="29240"/>
    <cellStyle name="常规 2 3 7 2 3" xfId="29242"/>
    <cellStyle name="常规 2 3 8" xfId="29245"/>
    <cellStyle name="常规 2 3 8 2" xfId="18469"/>
    <cellStyle name="常规 2 3 8 2 2" xfId="29247"/>
    <cellStyle name="常规 2 3 8 2 3" xfId="29249"/>
    <cellStyle name="常规 2 3 9" xfId="29251"/>
    <cellStyle name="常规 2 3 9 2" xfId="29253"/>
    <cellStyle name="常规 2 3 9 3" xfId="29255"/>
    <cellStyle name="常规 2 3_11" xfId="29256"/>
    <cellStyle name="常规 2 30" xfId="17096"/>
    <cellStyle name="常规 2 31" xfId="17101"/>
    <cellStyle name="常规 2 32" xfId="17104"/>
    <cellStyle name="常规 2 33" xfId="29177"/>
    <cellStyle name="常规 2 34" xfId="13845"/>
    <cellStyle name="常规 2 35" xfId="13847"/>
    <cellStyle name="常规 2 36" xfId="35628"/>
    <cellStyle name="常规 2 37" xfId="35631"/>
    <cellStyle name="常规 2 38" xfId="35690"/>
    <cellStyle name="常规 2 4" xfId="4501"/>
    <cellStyle name="常规 2 4 10" xfId="6290"/>
    <cellStyle name="常规 2 4 2" xfId="29257"/>
    <cellStyle name="常规 2 4 2 2" xfId="29258"/>
    <cellStyle name="常规 2 4 2 2 2" xfId="29259"/>
    <cellStyle name="常规 2 4 2 2 2 2" xfId="29260"/>
    <cellStyle name="常规 2 4 2 2 2 3" xfId="26881"/>
    <cellStyle name="常规 2 4 2 3" xfId="29261"/>
    <cellStyle name="常规 2 4 2 3 2" xfId="29262"/>
    <cellStyle name="常规 2 4 2 3 2 2" xfId="29263"/>
    <cellStyle name="常规 2 4 2 3 2 3" xfId="29265"/>
    <cellStyle name="常规 2 4 2 4" xfId="24074"/>
    <cellStyle name="常规 2 4 2 4 2" xfId="29267"/>
    <cellStyle name="常规 2 4 2 4 2 2" xfId="29268"/>
    <cellStyle name="常规 2 4 2 4 2 3" xfId="29270"/>
    <cellStyle name="常规 2 4 2 5" xfId="24076"/>
    <cellStyle name="常规 2 4 2 5 2" xfId="29271"/>
    <cellStyle name="常规 2 4 2 5 3" xfId="29272"/>
    <cellStyle name="常规 2 4 3" xfId="17445"/>
    <cellStyle name="常规 2 4 3 2" xfId="17447"/>
    <cellStyle name="常规 2 4 3 2 2" xfId="29273"/>
    <cellStyle name="常规 2 4 3 2 3" xfId="29274"/>
    <cellStyle name="常规 2 4 4" xfId="17450"/>
    <cellStyle name="常规 2 4 4 2" xfId="29275"/>
    <cellStyle name="常规 2 4 4 2 2" xfId="8948"/>
    <cellStyle name="常规 2 4 4 2 3" xfId="8950"/>
    <cellStyle name="常规 2 4 5" xfId="17452"/>
    <cellStyle name="常规 2 4 5 2" xfId="1253"/>
    <cellStyle name="常规 2 4 5 2 2" xfId="9022"/>
    <cellStyle name="常规 2 4 5 2 3" xfId="9027"/>
    <cellStyle name="常规 2 4 6" xfId="29277"/>
    <cellStyle name="常规 2 4 6 2" xfId="29279"/>
    <cellStyle name="常规 2 4 6 2 2" xfId="9081"/>
    <cellStyle name="常规 2 4 6 2 3" xfId="9084"/>
    <cellStyle name="常规 2 4 7" xfId="29280"/>
    <cellStyle name="常规 2 4 7 2" xfId="22858"/>
    <cellStyle name="常规 2 4 7 2 2" xfId="22861"/>
    <cellStyle name="常规 2 4 7 2 3" xfId="22871"/>
    <cellStyle name="常规 2 4 8" xfId="26136"/>
    <cellStyle name="常规 2 4 8 2" xfId="22939"/>
    <cellStyle name="常规 2 4 8 3" xfId="22947"/>
    <cellStyle name="常规 2 4 9" xfId="26138"/>
    <cellStyle name="常规 2 40" xfId="35706"/>
    <cellStyle name="常规 2 41" xfId="35697"/>
    <cellStyle name="常规 2 5" xfId="23013"/>
    <cellStyle name="常规 2 5 2" xfId="23015"/>
    <cellStyle name="常规 2 5 2 2" xfId="18656"/>
    <cellStyle name="常规 2 5 2 2 2" xfId="29281"/>
    <cellStyle name="常规 2 5 2 2 3" xfId="29282"/>
    <cellStyle name="常规 2 5 3" xfId="17454"/>
    <cellStyle name="常规 2 5 3 2" xfId="29283"/>
    <cellStyle name="常规 2 5 3 2 2" xfId="29284"/>
    <cellStyle name="常规 2 5 3 2 3" xfId="29285"/>
    <cellStyle name="常规 2 5 4" xfId="17457"/>
    <cellStyle name="常规 2 5 4 2" xfId="29286"/>
    <cellStyle name="常规 2 5 4 2 2" xfId="9186"/>
    <cellStyle name="常规 2 5 4 2 3" xfId="9188"/>
    <cellStyle name="常规 2 5 5" xfId="29287"/>
    <cellStyle name="常规 2 5 5 2" xfId="1285"/>
    <cellStyle name="常规 2 5 5 2 2" xfId="9242"/>
    <cellStyle name="常规 2 5 5 2 3" xfId="9244"/>
    <cellStyle name="常规 2 5 6" xfId="29289"/>
    <cellStyle name="常规 2 5 6 2" xfId="29291"/>
    <cellStyle name="常规 2 5 6 3" xfId="29293"/>
    <cellStyle name="常规 2 6" xfId="23017"/>
    <cellStyle name="常规 2 6 2" xfId="12098"/>
    <cellStyle name="常规 2 6 2 2" xfId="18797"/>
    <cellStyle name="常规 2 6 2 2 2" xfId="29294"/>
    <cellStyle name="常规 2 6 2 2 3" xfId="29295"/>
    <cellStyle name="常规 2 6 3" xfId="29296"/>
    <cellStyle name="常规 2 6 3 2" xfId="18809"/>
    <cellStyle name="常规 2 6 3 2 2" xfId="29297"/>
    <cellStyle name="常规 2 6 3 2 3" xfId="29298"/>
    <cellStyle name="常规 2 6 4" xfId="29299"/>
    <cellStyle name="常规 2 6 4 2" xfId="24274"/>
    <cellStyle name="常规 2 6 4 3" xfId="29301"/>
    <cellStyle name="常规 2 7" xfId="23019"/>
    <cellStyle name="常规 2 7 2" xfId="18962"/>
    <cellStyle name="常规 2 7 2 2" xfId="18882"/>
    <cellStyle name="常规 2 7 2 2 2" xfId="29304"/>
    <cellStyle name="常规 2 7 2 2 3" xfId="29306"/>
    <cellStyle name="常规 2 7 3" xfId="29307"/>
    <cellStyle name="常规 2 7 3 2" xfId="29308"/>
    <cellStyle name="常规 2 7 3 2 2" xfId="29310"/>
    <cellStyle name="常规 2 7 3 2 3" xfId="29311"/>
    <cellStyle name="常规 2 7 4" xfId="29312"/>
    <cellStyle name="常规 2 7 4 2" xfId="29313"/>
    <cellStyle name="常规 2 7 4 3" xfId="29314"/>
    <cellStyle name="常规 2 8" xfId="29316"/>
    <cellStyle name="常规 2 8 2" xfId="29317"/>
    <cellStyle name="常规 2 8 2 2" xfId="29320"/>
    <cellStyle name="常规 2 8 2 2 2" xfId="29321"/>
    <cellStyle name="常规 2 8 2 2 3" xfId="29322"/>
    <cellStyle name="常规 2 8 3" xfId="3733"/>
    <cellStyle name="常规 2 8 3 2" xfId="29323"/>
    <cellStyle name="常规 2 8 3 2 2" xfId="29324"/>
    <cellStyle name="常规 2 8 3 2 3" xfId="11368"/>
    <cellStyle name="常规 2 8 4" xfId="3735"/>
    <cellStyle name="常规 2 8 4 2" xfId="29325"/>
    <cellStyle name="常规 2 8 4 3" xfId="29326"/>
    <cellStyle name="常规 2 9" xfId="23958"/>
    <cellStyle name="常规 2 9 2" xfId="23960"/>
    <cellStyle name="常规 2 9 2 2" xfId="29329"/>
    <cellStyle name="常规 2 9 2 2 2" xfId="29330"/>
    <cellStyle name="常规 2 9 2 2 3" xfId="29331"/>
    <cellStyle name="常规 2 9 3" xfId="23962"/>
    <cellStyle name="常规 2 9 3 2" xfId="14117"/>
    <cellStyle name="常规 2 9 3 3" xfId="29332"/>
    <cellStyle name="常规 20" xfId="23003"/>
    <cellStyle name="常规 20 10" xfId="15845"/>
    <cellStyle name="常规 20 10 2" xfId="24963"/>
    <cellStyle name="常规 20 10 2 2" xfId="5758"/>
    <cellStyle name="常规 20 10 2 3" xfId="5775"/>
    <cellStyle name="常规 20 11" xfId="29333"/>
    <cellStyle name="常规 20 11 2" xfId="29335"/>
    <cellStyle name="常规 20 11 3" xfId="29336"/>
    <cellStyle name="常规 20 2" xfId="25343"/>
    <cellStyle name="常规 20 2 2" xfId="25346"/>
    <cellStyle name="常规 20 2 2 2" xfId="17021"/>
    <cellStyle name="常规 20 2 2 2 2" xfId="28661"/>
    <cellStyle name="常规 20 2 2 2 3" xfId="28663"/>
    <cellStyle name="常规 20 2 3" xfId="25350"/>
    <cellStyle name="常规 20 2 3 2" xfId="28665"/>
    <cellStyle name="常规 20 2 3 2 2" xfId="18930"/>
    <cellStyle name="常规 20 2 3 2 3" xfId="29337"/>
    <cellStyle name="常规 20 2 4" xfId="25353"/>
    <cellStyle name="常规 20 2 4 2" xfId="29338"/>
    <cellStyle name="常规 20 2 4 3" xfId="29339"/>
    <cellStyle name="常规 20 3" xfId="25357"/>
    <cellStyle name="常规 20 3 2" xfId="25360"/>
    <cellStyle name="常规 20 3 2 2" xfId="7313"/>
    <cellStyle name="常规 20 3 2 2 2" xfId="12070"/>
    <cellStyle name="常规 20 3 2 2 3" xfId="16523"/>
    <cellStyle name="常规 20 3 3" xfId="25362"/>
    <cellStyle name="常规 20 3 3 2" xfId="11113"/>
    <cellStyle name="常规 20 3 3 3" xfId="29340"/>
    <cellStyle name="常规 20 4" xfId="25365"/>
    <cellStyle name="常规 20 4 2" xfId="28669"/>
    <cellStyle name="常规 20 4 2 2" xfId="11136"/>
    <cellStyle name="常规 20 4 2 2 2" xfId="4470"/>
    <cellStyle name="常规 20 4 2 2 3" xfId="4492"/>
    <cellStyle name="常规 20 4 3" xfId="28671"/>
    <cellStyle name="常规 20 4 3 2" xfId="29341"/>
    <cellStyle name="常规 20 4 3 3" xfId="29342"/>
    <cellStyle name="常规 20 5" xfId="25367"/>
    <cellStyle name="常规 20 5 2" xfId="29343"/>
    <cellStyle name="常规 20 5 2 2" xfId="17639"/>
    <cellStyle name="常规 20 5 2 2 2" xfId="29344"/>
    <cellStyle name="常规 20 5 2 2 3" xfId="29345"/>
    <cellStyle name="常规 20 5 3" xfId="29346"/>
    <cellStyle name="常规 20 5 3 2" xfId="29348"/>
    <cellStyle name="常规 20 5 3 3" xfId="29351"/>
    <cellStyle name="常规 20 6" xfId="7729"/>
    <cellStyle name="常规 20 6 2" xfId="29353"/>
    <cellStyle name="常规 20 6 2 2" xfId="17647"/>
    <cellStyle name="常规 20 6 2 3" xfId="29355"/>
    <cellStyle name="常规 20 7" xfId="7731"/>
    <cellStyle name="常规 20 7 2" xfId="29356"/>
    <cellStyle name="常规 20 7 2 2" xfId="29357"/>
    <cellStyle name="常规 20 7 2 3" xfId="29359"/>
    <cellStyle name="常规 20 8" xfId="29360"/>
    <cellStyle name="常规 20 8 2" xfId="29361"/>
    <cellStyle name="常规 20 8 2 2" xfId="29362"/>
    <cellStyle name="常规 20 8 2 3" xfId="29364"/>
    <cellStyle name="常规 20 9" xfId="29365"/>
    <cellStyle name="常规 20 9 2" xfId="29366"/>
    <cellStyle name="常规 20 9 2 2" xfId="7837"/>
    <cellStyle name="常规 20 9 2 3" xfId="7839"/>
    <cellStyle name="常规 21" xfId="23006"/>
    <cellStyle name="常规 21 10" xfId="25172"/>
    <cellStyle name="常规 21 10 2" xfId="3939"/>
    <cellStyle name="常规 21 10 2 2" xfId="29367"/>
    <cellStyle name="常规 21 10 2 3" xfId="29368"/>
    <cellStyle name="常规 21 11" xfId="29369"/>
    <cellStyle name="常规 21 11 2" xfId="6408"/>
    <cellStyle name="常规 21 11 3" xfId="6410"/>
    <cellStyle name="常规 21 13" xfId="35698"/>
    <cellStyle name="常规 21 2" xfId="25874"/>
    <cellStyle name="常规 21 2 2" xfId="15220"/>
    <cellStyle name="常规 21 2 2 2" xfId="18370"/>
    <cellStyle name="常规 21 2 2 2 2" xfId="27721"/>
    <cellStyle name="常规 21 2 2 2 3" xfId="27725"/>
    <cellStyle name="常规 21 2 3" xfId="25877"/>
    <cellStyle name="常规 21 2 3 2" xfId="27744"/>
    <cellStyle name="常规 21 2 3 2 2" xfId="19405"/>
    <cellStyle name="常规 21 2 3 2 3" xfId="27749"/>
    <cellStyle name="常规 21 2 4" xfId="29064"/>
    <cellStyle name="常规 21 2 4 2" xfId="28253"/>
    <cellStyle name="常规 21 2 4 3" xfId="10580"/>
    <cellStyle name="常规 21 3" xfId="25881"/>
    <cellStyle name="常规 21 3 2" xfId="28673"/>
    <cellStyle name="常规 21 3 2 2" xfId="11190"/>
    <cellStyle name="常规 21 3 2 2 2" xfId="28359"/>
    <cellStyle name="常规 21 3 2 2 3" xfId="28364"/>
    <cellStyle name="常规 21 3 3" xfId="23687"/>
    <cellStyle name="常规 21 3 3 2" xfId="28393"/>
    <cellStyle name="常规 21 3 3 3" xfId="29370"/>
    <cellStyle name="常规 21 4" xfId="25884"/>
    <cellStyle name="常规 21 4 2" xfId="28675"/>
    <cellStyle name="常规 21 4 2 2" xfId="28677"/>
    <cellStyle name="常规 21 4 2 2 2" xfId="29371"/>
    <cellStyle name="常规 21 4 2 2 3" xfId="29372"/>
    <cellStyle name="常规 21 4 3" xfId="29373"/>
    <cellStyle name="常规 21 4 3 2" xfId="29374"/>
    <cellStyle name="常规 21 4 3 3" xfId="29375"/>
    <cellStyle name="常规 21 5" xfId="28680"/>
    <cellStyle name="常规 21 5 2" xfId="28682"/>
    <cellStyle name="常规 21 5 2 2" xfId="18991"/>
    <cellStyle name="常规 21 5 2 2 2" xfId="29376"/>
    <cellStyle name="常规 21 5 2 2 3" xfId="29377"/>
    <cellStyle name="常规 21 5 3" xfId="26466"/>
    <cellStyle name="常规 21 5 3 2" xfId="19003"/>
    <cellStyle name="常规 21 5 3 3" xfId="19007"/>
    <cellStyle name="常规 21 6" xfId="29378"/>
    <cellStyle name="常规 21 6 2" xfId="29380"/>
    <cellStyle name="常规 21 6 2 2" xfId="29381"/>
    <cellStyle name="常规 21 6 2 3" xfId="29383"/>
    <cellStyle name="常规 21 7" xfId="27992"/>
    <cellStyle name="常规 21 7 2" xfId="29384"/>
    <cellStyle name="常规 21 7 2 2" xfId="29385"/>
    <cellStyle name="常规 21 7 2 3" xfId="11309"/>
    <cellStyle name="常规 21 8" xfId="27994"/>
    <cellStyle name="常规 21 8 2" xfId="29386"/>
    <cellStyle name="常规 21 8 2 2" xfId="29387"/>
    <cellStyle name="常规 21 8 2 3" xfId="29388"/>
    <cellStyle name="常规 21 9" xfId="8278"/>
    <cellStyle name="常规 21 9 2" xfId="1998"/>
    <cellStyle name="常规 21 9 2 2" xfId="8280"/>
    <cellStyle name="常规 21 9 2 3" xfId="8283"/>
    <cellStyle name="常规 22" xfId="28684"/>
    <cellStyle name="常规 22 10" xfId="24879"/>
    <cellStyle name="常规 22 10 2" xfId="24883"/>
    <cellStyle name="常规 22 10 2 2" xfId="24887"/>
    <cellStyle name="常规 22 10 2 3" xfId="1239"/>
    <cellStyle name="常规 22 11" xfId="24893"/>
    <cellStyle name="常规 22 11 2" xfId="15599"/>
    <cellStyle name="常规 22 11 3" xfId="24897"/>
    <cellStyle name="常规 22 2" xfId="10618"/>
    <cellStyle name="常规 22 2 2" xfId="10622"/>
    <cellStyle name="常规 22 2 2 2" xfId="10626"/>
    <cellStyle name="常规 22 2 2 2 2" xfId="28686"/>
    <cellStyle name="常规 22 2 2 2 3" xfId="28688"/>
    <cellStyle name="常规 22 2 3" xfId="10633"/>
    <cellStyle name="常规 22 2 3 2" xfId="28690"/>
    <cellStyle name="常规 22 2 3 2 2" xfId="28692"/>
    <cellStyle name="常规 22 2 3 2 3" xfId="28694"/>
    <cellStyle name="常规 22 2 4" xfId="10638"/>
    <cellStyle name="常规 22 2 4 2" xfId="9555"/>
    <cellStyle name="常规 22 2 4 3" xfId="28696"/>
    <cellStyle name="常规 22 3" xfId="10642"/>
    <cellStyle name="常规 22 3 2" xfId="10646"/>
    <cellStyle name="常规 22 3 2 2" xfId="10650"/>
    <cellStyle name="常规 22 3 2 2 2" xfId="28698"/>
    <cellStyle name="常规 22 3 2 2 3" xfId="28700"/>
    <cellStyle name="常规 22 3 3" xfId="10656"/>
    <cellStyle name="常规 22 3 3 2" xfId="28702"/>
    <cellStyle name="常规 22 3 3 3" xfId="24342"/>
    <cellStyle name="常规 22 4" xfId="10664"/>
    <cellStyle name="常规 22 4 2" xfId="10669"/>
    <cellStyle name="常规 22 4 2 2" xfId="10673"/>
    <cellStyle name="常规 22 4 2 2 2" xfId="28706"/>
    <cellStyle name="常规 22 4 2 2 3" xfId="28709"/>
    <cellStyle name="常规 22 4 3" xfId="10679"/>
    <cellStyle name="常规 22 4 3 2" xfId="28711"/>
    <cellStyle name="常规 22 4 3 3" xfId="24357"/>
    <cellStyle name="常规 22 5" xfId="10684"/>
    <cellStyle name="常规 22 5 2" xfId="10688"/>
    <cellStyle name="常规 22 5 2 2" xfId="28713"/>
    <cellStyle name="常规 22 5 2 2 2" xfId="28715"/>
    <cellStyle name="常规 22 5 2 2 3" xfId="28718"/>
    <cellStyle name="常规 22 5 3" xfId="10692"/>
    <cellStyle name="常规 22 5 3 2" xfId="28720"/>
    <cellStyle name="常规 22 5 3 3" xfId="28723"/>
    <cellStyle name="常规 22 6" xfId="10696"/>
    <cellStyle name="常规 22 6 2" xfId="28726"/>
    <cellStyle name="常规 22 6 2 2" xfId="28729"/>
    <cellStyle name="常规 22 6 2 3" xfId="28733"/>
    <cellStyle name="常规 22 7" xfId="10700"/>
    <cellStyle name="常规 22 7 2" xfId="28736"/>
    <cellStyle name="常规 22 7 2 2" xfId="28738"/>
    <cellStyle name="常规 22 7 2 3" xfId="28740"/>
    <cellStyle name="常规 22 8" xfId="28743"/>
    <cellStyle name="常规 22 8 2" xfId="28745"/>
    <cellStyle name="常规 22 8 2 2" xfId="28747"/>
    <cellStyle name="常规 22 8 2 3" xfId="28749"/>
    <cellStyle name="常规 22 9" xfId="8307"/>
    <cellStyle name="常规 22 9 2" xfId="8310"/>
    <cellStyle name="常规 22 9 2 2" xfId="6371"/>
    <cellStyle name="常规 22 9 2 3" xfId="11224"/>
    <cellStyle name="常规 23" xfId="28564"/>
    <cellStyle name="常规 23 10" xfId="15804"/>
    <cellStyle name="常规 23 10 2" xfId="15810"/>
    <cellStyle name="常规 23 10 2 2" xfId="9624"/>
    <cellStyle name="常规 23 10 2 3" xfId="9629"/>
    <cellStyle name="常规 23 11" xfId="5407"/>
    <cellStyle name="常规 23 11 2" xfId="25032"/>
    <cellStyle name="常规 23 11 3" xfId="25036"/>
    <cellStyle name="常规 23 2" xfId="10713"/>
    <cellStyle name="常规 23 2 2" xfId="11838"/>
    <cellStyle name="常规 23 2 2 2" xfId="21531"/>
    <cellStyle name="常规 23 2 2 2 2" xfId="13482"/>
    <cellStyle name="常规 23 2 2 2 3" xfId="13497"/>
    <cellStyle name="常规 23 2 3" xfId="25903"/>
    <cellStyle name="常规 23 2 3 2" xfId="28752"/>
    <cellStyle name="常规 23 2 3 2 2" xfId="13571"/>
    <cellStyle name="常规 23 2 3 2 3" xfId="13574"/>
    <cellStyle name="常规 23 2 4" xfId="28754"/>
    <cellStyle name="常规 23 2 4 2" xfId="18509"/>
    <cellStyle name="常规 23 2 4 3" xfId="28756"/>
    <cellStyle name="常规 23 3" xfId="10718"/>
    <cellStyle name="常规 23 3 2" xfId="28758"/>
    <cellStyle name="常规 23 3 2 2" xfId="28760"/>
    <cellStyle name="常规 23 3 2 2 2" xfId="13794"/>
    <cellStyle name="常规 23 3 2 2 3" xfId="24192"/>
    <cellStyle name="常规 23 3 3" xfId="28762"/>
    <cellStyle name="常规 23 3 3 2" xfId="28764"/>
    <cellStyle name="常规 23 3 3 3" xfId="24472"/>
    <cellStyle name="常规 23 4" xfId="25906"/>
    <cellStyle name="常规 23 4 2" xfId="28766"/>
    <cellStyle name="常规 23 4 2 2" xfId="28768"/>
    <cellStyle name="常规 23 4 2 2 2" xfId="28770"/>
    <cellStyle name="常规 23 4 2 2 3" xfId="4001"/>
    <cellStyle name="常规 23 4 3" xfId="28772"/>
    <cellStyle name="常规 23 4 3 2" xfId="28774"/>
    <cellStyle name="常规 23 4 3 3" xfId="24485"/>
    <cellStyle name="常规 23 5" xfId="28776"/>
    <cellStyle name="常规 23 5 2" xfId="14717"/>
    <cellStyle name="常规 23 5 2 2" xfId="28778"/>
    <cellStyle name="常规 23 5 2 2 2" xfId="28780"/>
    <cellStyle name="常规 23 5 2 2 3" xfId="28782"/>
    <cellStyle name="常规 23 5 3" xfId="26480"/>
    <cellStyle name="常规 23 5 3 2" xfId="28784"/>
    <cellStyle name="常规 23 5 3 3" xfId="28787"/>
    <cellStyle name="常规 23 6" xfId="28789"/>
    <cellStyle name="常规 23 6 2" xfId="28791"/>
    <cellStyle name="常规 23 6 2 2" xfId="28793"/>
    <cellStyle name="常规 23 6 2 3" xfId="28796"/>
    <cellStyle name="常规 23 7" xfId="23569"/>
    <cellStyle name="常规 23 7 2" xfId="28798"/>
    <cellStyle name="常规 23 7 2 2" xfId="28800"/>
    <cellStyle name="常规 23 7 2 3" xfId="28802"/>
    <cellStyle name="常规 23 8" xfId="23572"/>
    <cellStyle name="常规 23 8 2" xfId="28804"/>
    <cellStyle name="常规 23 8 2 2" xfId="28806"/>
    <cellStyle name="常规 23 8 2 3" xfId="28808"/>
    <cellStyle name="常规 23 9" xfId="8321"/>
    <cellStyle name="常规 23 9 2" xfId="8324"/>
    <cellStyle name="常规 23 9 2 2" xfId="28811"/>
    <cellStyle name="常规 23 9 2 3" xfId="28813"/>
    <cellStyle name="常规 24" xfId="28815"/>
    <cellStyle name="常规 24 10" xfId="25696"/>
    <cellStyle name="常规 24 10 2" xfId="21110"/>
    <cellStyle name="常规 24 10 2 2" xfId="25699"/>
    <cellStyle name="常规 24 10 2 3" xfId="25702"/>
    <cellStyle name="常规 24 11" xfId="25710"/>
    <cellStyle name="常规 24 11 2" xfId="25714"/>
    <cellStyle name="常规 24 11 3" xfId="25719"/>
    <cellStyle name="常规 24 2" xfId="10731"/>
    <cellStyle name="常规 24 2 2" xfId="11845"/>
    <cellStyle name="常规 24 2 2 2" xfId="28817"/>
    <cellStyle name="常规 24 2 2 2 2" xfId="403"/>
    <cellStyle name="常规 24 2 2 2 3" xfId="15123"/>
    <cellStyle name="常规 24 2 3" xfId="25936"/>
    <cellStyle name="常规 24 2 3 2" xfId="28819"/>
    <cellStyle name="常规 24 2 3 2 2" xfId="15161"/>
    <cellStyle name="常规 24 2 3 2 3" xfId="15165"/>
    <cellStyle name="常规 24 2 4" xfId="28821"/>
    <cellStyle name="常规 24 2 4 2" xfId="28823"/>
    <cellStyle name="常规 24 2 4 3" xfId="28825"/>
    <cellStyle name="常规 24 3" xfId="10735"/>
    <cellStyle name="常规 24 3 2" xfId="28827"/>
    <cellStyle name="常规 24 3 2 2" xfId="28829"/>
    <cellStyle name="常规 24 3 2 2 2" xfId="15388"/>
    <cellStyle name="常规 24 3 2 2 3" xfId="28831"/>
    <cellStyle name="常规 24 3 3" xfId="28833"/>
    <cellStyle name="常规 24 3 3 2" xfId="28835"/>
    <cellStyle name="常规 24 3 3 3" xfId="28838"/>
    <cellStyle name="常规 24 4" xfId="25939"/>
    <cellStyle name="常规 24 4 2" xfId="28840"/>
    <cellStyle name="常规 24 4 2 2" xfId="28842"/>
    <cellStyle name="常规 24 4 2 2 2" xfId="28844"/>
    <cellStyle name="常规 24 4 2 2 3" xfId="28846"/>
    <cellStyle name="常规 24 4 3" xfId="28848"/>
    <cellStyle name="常规 24 4 3 2" xfId="28850"/>
    <cellStyle name="常规 24 4 3 3" xfId="28854"/>
    <cellStyle name="常规 24 5" xfId="28856"/>
    <cellStyle name="常规 24 5 2" xfId="3260"/>
    <cellStyle name="常规 24 5 2 2" xfId="9646"/>
    <cellStyle name="常规 24 5 2 2 2" xfId="550"/>
    <cellStyle name="常规 24 5 2 2 3" xfId="9649"/>
    <cellStyle name="常规 24 5 3" xfId="3265"/>
    <cellStyle name="常规 24 5 3 2" xfId="9656"/>
    <cellStyle name="常规 24 5 3 3" xfId="9662"/>
    <cellStyle name="常规 24 6" xfId="28858"/>
    <cellStyle name="常规 24 6 2" xfId="3294"/>
    <cellStyle name="常规 24 6 2 2" xfId="9704"/>
    <cellStyle name="常规 24 6 2 3" xfId="9711"/>
    <cellStyle name="常规 24 7" xfId="28860"/>
    <cellStyle name="常规 24 7 2" xfId="3322"/>
    <cellStyle name="常规 24 7 2 2" xfId="28862"/>
    <cellStyle name="常规 24 7 2 3" xfId="28865"/>
    <cellStyle name="常规 24 8" xfId="28867"/>
    <cellStyle name="常规 24 8 2" xfId="3336"/>
    <cellStyle name="常规 24 8 2 2" xfId="28869"/>
    <cellStyle name="常规 24 8 2 3" xfId="23265"/>
    <cellStyle name="常规 24 9" xfId="8335"/>
    <cellStyle name="常规 24 9 2" xfId="1595"/>
    <cellStyle name="常规 24 9 2 2" xfId="28872"/>
    <cellStyle name="常规 24 9 2 3" xfId="23328"/>
    <cellStyle name="常规 25" xfId="29389"/>
    <cellStyle name="常规 25 10" xfId="11887"/>
    <cellStyle name="常规 25 10 2" xfId="11889"/>
    <cellStyle name="常规 25 10 2 2" xfId="29392"/>
    <cellStyle name="常规 25 10 2 3" xfId="29393"/>
    <cellStyle name="常规 25 11" xfId="10797"/>
    <cellStyle name="常规 25 11 2" xfId="29394"/>
    <cellStyle name="常规 25 11 3" xfId="29396"/>
    <cellStyle name="常规 25 2" xfId="10746"/>
    <cellStyle name="常规 25 2 2" xfId="11855"/>
    <cellStyle name="常规 25 2 2 2" xfId="29397"/>
    <cellStyle name="常规 25 2 2 2 2" xfId="16662"/>
    <cellStyle name="常规 25 2 2 2 3" xfId="16669"/>
    <cellStyle name="常规 25 2 3" xfId="25963"/>
    <cellStyle name="常规 25 2 3 2" xfId="29399"/>
    <cellStyle name="常规 25 2 3 2 2" xfId="16728"/>
    <cellStyle name="常规 25 2 3 2 3" xfId="16731"/>
    <cellStyle name="常规 25 2 4" xfId="29400"/>
    <cellStyle name="常规 25 2 4 2" xfId="28194"/>
    <cellStyle name="常规 25 2 4 3" xfId="29401"/>
    <cellStyle name="常规 25 3" xfId="10750"/>
    <cellStyle name="常规 25 3 2" xfId="29402"/>
    <cellStyle name="常规 25 3 2 2" xfId="26042"/>
    <cellStyle name="常规 25 3 2 2 2" xfId="16875"/>
    <cellStyle name="常规 25 3 2 2 3" xfId="26048"/>
    <cellStyle name="常规 25 3 3" xfId="29404"/>
    <cellStyle name="常规 25 3 3 2" xfId="29405"/>
    <cellStyle name="常规 25 3 3 3" xfId="29407"/>
    <cellStyle name="常规 25 4" xfId="25965"/>
    <cellStyle name="常规 25 4 2" xfId="29408"/>
    <cellStyle name="常规 25 4 2 2" xfId="27555"/>
    <cellStyle name="常规 25 4 2 2 2" xfId="22726"/>
    <cellStyle name="常规 25 4 2 2 3" xfId="29410"/>
    <cellStyle name="常规 25 4 3" xfId="12543"/>
    <cellStyle name="常规 25 4 3 2" xfId="12546"/>
    <cellStyle name="常规 25 4 3 3" xfId="12548"/>
    <cellStyle name="常规 25 5" xfId="29411"/>
    <cellStyle name="常规 25 5 2" xfId="3344"/>
    <cellStyle name="常规 25 5 2 2" xfId="9815"/>
    <cellStyle name="常规 25 5 2 2 2" xfId="9817"/>
    <cellStyle name="常规 25 5 2 2 3" xfId="9820"/>
    <cellStyle name="常规 25 5 3" xfId="7119"/>
    <cellStyle name="常规 25 5 3 2" xfId="9828"/>
    <cellStyle name="常规 25 5 3 3" xfId="9833"/>
    <cellStyle name="常规 25 6" xfId="29412"/>
    <cellStyle name="常规 25 6 2" xfId="9867"/>
    <cellStyle name="常规 25 6 2 2" xfId="9869"/>
    <cellStyle name="常规 25 6 2 3" xfId="9873"/>
    <cellStyle name="常规 25 7" xfId="4774"/>
    <cellStyle name="常规 25 7 2" xfId="9903"/>
    <cellStyle name="常规 25 7 2 2" xfId="24758"/>
    <cellStyle name="常规 25 7 2 3" xfId="29414"/>
    <cellStyle name="常规 25 8" xfId="4776"/>
    <cellStyle name="常规 25 8 2" xfId="9911"/>
    <cellStyle name="常规 25 8 2 2" xfId="29415"/>
    <cellStyle name="常规 25 8 2 3" xfId="29417"/>
    <cellStyle name="常规 25 9" xfId="8342"/>
    <cellStyle name="常规 25 9 2" xfId="8347"/>
    <cellStyle name="常规 25 9 2 2" xfId="21199"/>
    <cellStyle name="常规 25 9 2 3" xfId="29419"/>
    <cellStyle name="常规 26" xfId="19682"/>
    <cellStyle name="常规 26 10" xfId="25204"/>
    <cellStyle name="常规 26 10 2" xfId="6499"/>
    <cellStyle name="常规 26 10 2 2" xfId="29420"/>
    <cellStyle name="常规 26 10 2 3" xfId="29421"/>
    <cellStyle name="常规 26 11" xfId="29422"/>
    <cellStyle name="常规 26 11 2" xfId="12398"/>
    <cellStyle name="常规 26 11 3" xfId="12433"/>
    <cellStyle name="常规 26 2" xfId="10761"/>
    <cellStyle name="常规 26 2 2" xfId="11868"/>
    <cellStyle name="常规 26 2 2 2" xfId="26555"/>
    <cellStyle name="常规 26 2 2 2 2" xfId="17939"/>
    <cellStyle name="常规 26 2 2 2 3" xfId="17945"/>
    <cellStyle name="常规 26 2 3" xfId="19686"/>
    <cellStyle name="常规 26 2 3 2" xfId="26561"/>
    <cellStyle name="常规 26 2 3 2 2" xfId="17992"/>
    <cellStyle name="常规 26 2 3 2 3" xfId="17995"/>
    <cellStyle name="常规 26 2 4" xfId="29423"/>
    <cellStyle name="常规 26 2 4 2" xfId="29424"/>
    <cellStyle name="常规 26 2 4 3" xfId="29425"/>
    <cellStyle name="常规 26 3" xfId="10766"/>
    <cellStyle name="常规 26 3 2" xfId="29426"/>
    <cellStyle name="常规 26 3 2 2" xfId="26575"/>
    <cellStyle name="常规 26 3 2 2 2" xfId="18215"/>
    <cellStyle name="常规 26 3 2 2 3" xfId="29428"/>
    <cellStyle name="常规 26 3 3" xfId="29429"/>
    <cellStyle name="常规 26 3 3 2" xfId="29430"/>
    <cellStyle name="常规 26 3 3 3" xfId="29432"/>
    <cellStyle name="常规 26 4" xfId="19690"/>
    <cellStyle name="常规 26 4 2" xfId="29433"/>
    <cellStyle name="常规 26 4 2 2" xfId="26585"/>
    <cellStyle name="常规 26 4 2 2 2" xfId="29435"/>
    <cellStyle name="常规 26 4 2 2 3" xfId="29436"/>
    <cellStyle name="常规 26 4 3" xfId="12555"/>
    <cellStyle name="常规 26 4 3 2" xfId="29437"/>
    <cellStyle name="常规 26 4 3 3" xfId="29438"/>
    <cellStyle name="常规 26 5" xfId="29439"/>
    <cellStyle name="常规 26 5 2" xfId="3359"/>
    <cellStyle name="常规 26 5 2 2" xfId="9965"/>
    <cellStyle name="常规 26 5 2 2 2" xfId="9969"/>
    <cellStyle name="常规 26 5 2 2 3" xfId="9971"/>
    <cellStyle name="常规 26 5 3" xfId="9976"/>
    <cellStyle name="常规 26 5 3 2" xfId="9980"/>
    <cellStyle name="常规 26 5 3 3" xfId="9983"/>
    <cellStyle name="常规 26 6" xfId="28704"/>
    <cellStyle name="常规 26 6 2" xfId="9995"/>
    <cellStyle name="常规 26 6 2 2" xfId="29440"/>
    <cellStyle name="常规 26 6 2 3" xfId="29442"/>
    <cellStyle name="常规 26 7" xfId="28707"/>
    <cellStyle name="常规 26 7 2" xfId="10003"/>
    <cellStyle name="常规 26 7 2 2" xfId="24777"/>
    <cellStyle name="常规 26 7 2 3" xfId="29444"/>
    <cellStyle name="常规 26 8" xfId="29445"/>
    <cellStyle name="常规 26 8 2" xfId="10011"/>
    <cellStyle name="常规 26 8 2 2" xfId="29446"/>
    <cellStyle name="常规 26 8 2 3" xfId="4632"/>
    <cellStyle name="常规 26 9" xfId="8352"/>
    <cellStyle name="常规 26 9 2" xfId="10018"/>
    <cellStyle name="常规 26 9 2 2" xfId="29448"/>
    <cellStyle name="常规 26 9 2 3" xfId="29450"/>
    <cellStyle name="常规 27" xfId="19694"/>
    <cellStyle name="常规 27 10" xfId="29452"/>
    <cellStyle name="常规 27 10 2" xfId="25093"/>
    <cellStyle name="常规 27 10 2 2" xfId="25864"/>
    <cellStyle name="常规 27 10 2 3" xfId="25867"/>
    <cellStyle name="常规 27 11" xfId="10594"/>
    <cellStyle name="常规 27 11 2" xfId="10597"/>
    <cellStyle name="常规 27 11 3" xfId="10615"/>
    <cellStyle name="常规 27 2" xfId="10774"/>
    <cellStyle name="常规 27 2 2" xfId="26028"/>
    <cellStyle name="常规 27 2 2 2" xfId="26671"/>
    <cellStyle name="常规 27 2 2 2 2" xfId="19308"/>
    <cellStyle name="常规 27 2 2 2 3" xfId="19314"/>
    <cellStyle name="常规 27 2 3" xfId="26031"/>
    <cellStyle name="常规 27 2 3 2" xfId="29453"/>
    <cellStyle name="常规 27 2 3 2 2" xfId="19378"/>
    <cellStyle name="常规 27 2 3 2 3" xfId="19380"/>
    <cellStyle name="常规 27 2 4" xfId="29454"/>
    <cellStyle name="常规 27 2 4 2" xfId="29455"/>
    <cellStyle name="常规 27 2 4 3" xfId="29457"/>
    <cellStyle name="常规 27 3" xfId="19698"/>
    <cellStyle name="常规 27 3 2" xfId="29458"/>
    <cellStyle name="常规 27 3 2 2" xfId="26680"/>
    <cellStyle name="常规 27 3 2 2 2" xfId="19556"/>
    <cellStyle name="常规 27 3 2 2 3" xfId="29460"/>
    <cellStyle name="常规 27 3 3" xfId="29461"/>
    <cellStyle name="常规 27 3 3 2" xfId="29462"/>
    <cellStyle name="常规 27 3 3 3" xfId="29464"/>
    <cellStyle name="常规 27 4" xfId="26033"/>
    <cellStyle name="常规 27 4 2" xfId="29465"/>
    <cellStyle name="常规 27 4 2 2" xfId="25106"/>
    <cellStyle name="常规 27 4 2 2 2" xfId="25109"/>
    <cellStyle name="常规 27 4 2 2 3" xfId="25113"/>
    <cellStyle name="常规 27 4 3" xfId="12562"/>
    <cellStyle name="常规 27 4 3 2" xfId="29467"/>
    <cellStyle name="常规 27 4 3 3" xfId="29468"/>
    <cellStyle name="常规 27 5" xfId="29469"/>
    <cellStyle name="常规 27 5 2" xfId="3373"/>
    <cellStyle name="常规 27 5 2 2" xfId="26694"/>
    <cellStyle name="常规 27 5 2 2 2" xfId="29470"/>
    <cellStyle name="常规 27 5 2 2 3" xfId="29471"/>
    <cellStyle name="常规 27 5 3" xfId="10045"/>
    <cellStyle name="常规 27 5 3 2" xfId="29472"/>
    <cellStyle name="常规 27 5 3 3" xfId="29473"/>
    <cellStyle name="常规 27 6" xfId="29475"/>
    <cellStyle name="常规 27 6 2" xfId="10052"/>
    <cellStyle name="常规 27 6 2 2" xfId="29476"/>
    <cellStyle name="常规 27 6 2 3" xfId="29479"/>
    <cellStyle name="常规 27 7" xfId="29481"/>
    <cellStyle name="常规 27 7 2" xfId="10059"/>
    <cellStyle name="常规 27 7 2 2" xfId="24810"/>
    <cellStyle name="常规 27 7 2 3" xfId="29484"/>
    <cellStyle name="常规 27 8" xfId="29486"/>
    <cellStyle name="常规 27 8 2" xfId="29488"/>
    <cellStyle name="常规 27 8 2 2" xfId="29489"/>
    <cellStyle name="常规 27 8 2 3" xfId="1927"/>
    <cellStyle name="常规 27 9" xfId="29490"/>
    <cellStyle name="常规 27 9 2" xfId="29491"/>
    <cellStyle name="常规 27 9 2 2" xfId="29492"/>
    <cellStyle name="常规 27 9 2 3" xfId="4218"/>
    <cellStyle name="常规 28" xfId="10032"/>
    <cellStyle name="常规 28 10" xfId="15266"/>
    <cellStyle name="常规 28 10 2" xfId="29493"/>
    <cellStyle name="常规 28 10 2 2" xfId="9792"/>
    <cellStyle name="常规 28 10 2 3" xfId="9794"/>
    <cellStyle name="常规 28 11" xfId="10887"/>
    <cellStyle name="常规 28 11 2" xfId="10891"/>
    <cellStyle name="常规 28 11 3" xfId="10893"/>
    <cellStyle name="常规 28 2" xfId="29494"/>
    <cellStyle name="常规 28 2 2" xfId="29497"/>
    <cellStyle name="常规 28 2 2 2" xfId="26731"/>
    <cellStyle name="常规 28 2 2 2 2" xfId="20973"/>
    <cellStyle name="常规 28 2 2 2 3" xfId="20985"/>
    <cellStyle name="常规 28 2 3" xfId="29499"/>
    <cellStyle name="常规 28 2 3 2" xfId="29501"/>
    <cellStyle name="常规 28 2 3 2 2" xfId="21099"/>
    <cellStyle name="常规 28 2 3 2 3" xfId="21103"/>
    <cellStyle name="常规 28 2 4" xfId="29503"/>
    <cellStyle name="常规 28 2 4 2" xfId="19855"/>
    <cellStyle name="常规 28 2 4 3" xfId="29505"/>
    <cellStyle name="常规 28 3" xfId="29507"/>
    <cellStyle name="常规 28 3 2" xfId="29510"/>
    <cellStyle name="常规 28 3 2 2" xfId="26741"/>
    <cellStyle name="常规 28 3 2 2 2" xfId="21365"/>
    <cellStyle name="常规 28 3 2 2 3" xfId="29512"/>
    <cellStyle name="常规 28 3 3" xfId="29514"/>
    <cellStyle name="常规 28 3 3 2" xfId="29516"/>
    <cellStyle name="常规 28 3 3 3" xfId="1628"/>
    <cellStyle name="常规 28 4" xfId="29518"/>
    <cellStyle name="常规 28 4 2" xfId="29520"/>
    <cellStyle name="常规 28 4 2 2" xfId="29522"/>
    <cellStyle name="常规 28 4 2 2 2" xfId="29524"/>
    <cellStyle name="常规 28 4 2 2 3" xfId="29526"/>
    <cellStyle name="常规 28 4 3" xfId="12576"/>
    <cellStyle name="常规 28 4 3 2" xfId="29528"/>
    <cellStyle name="常规 28 4 3 3" xfId="10492"/>
    <cellStyle name="常规 28 5" xfId="29530"/>
    <cellStyle name="常规 28 5 2" xfId="3387"/>
    <cellStyle name="常规 28 5 2 2" xfId="29533"/>
    <cellStyle name="常规 28 5 2 2 2" xfId="29012"/>
    <cellStyle name="常规 28 5 2 2 3" xfId="29535"/>
    <cellStyle name="常规 28 5 3" xfId="29537"/>
    <cellStyle name="常规 28 5 3 2" xfId="29540"/>
    <cellStyle name="常规 28 5 3 3" xfId="29542"/>
    <cellStyle name="常规 28 6" xfId="29544"/>
    <cellStyle name="常规 28 6 2" xfId="10077"/>
    <cellStyle name="常规 28 6 2 2" xfId="29546"/>
    <cellStyle name="常规 28 6 2 3" xfId="29548"/>
    <cellStyle name="常规 28 7" xfId="29550"/>
    <cellStyle name="常规 28 7 2" xfId="29552"/>
    <cellStyle name="常规 28 7 2 2" xfId="24851"/>
    <cellStyle name="常规 28 7 2 3" xfId="29554"/>
    <cellStyle name="常规 28 8" xfId="29557"/>
    <cellStyle name="常规 28 8 2" xfId="29559"/>
    <cellStyle name="常规 28 8 2 2" xfId="25315"/>
    <cellStyle name="常规 28 8 2 3" xfId="29561"/>
    <cellStyle name="常规 28 9" xfId="28989"/>
    <cellStyle name="常规 28 9 2" xfId="28992"/>
    <cellStyle name="常规 28 9 2 2" xfId="28995"/>
    <cellStyle name="常规 28 9 2 3" xfId="28997"/>
    <cellStyle name="常规 29" xfId="10036"/>
    <cellStyle name="常规 29 2" xfId="29563"/>
    <cellStyle name="常规 29 2 2" xfId="29565"/>
    <cellStyle name="常规 29 2 2 2" xfId="24732"/>
    <cellStyle name="常规 29 2 2 2 2" xfId="29567"/>
    <cellStyle name="常规 29 2 2 2 3" xfId="29569"/>
    <cellStyle name="常规 29 2 3" xfId="29571"/>
    <cellStyle name="常规 29 2 3 2" xfId="29573"/>
    <cellStyle name="常规 29 2 3 2 2" xfId="29575"/>
    <cellStyle name="常规 29 2 3 2 3" xfId="29576"/>
    <cellStyle name="常规 29 2 4" xfId="29577"/>
    <cellStyle name="常规 29 2 4 2" xfId="29578"/>
    <cellStyle name="常规 29 2 4 3" xfId="29579"/>
    <cellStyle name="常规 29 3" xfId="29580"/>
    <cellStyle name="常规 29 3 2" xfId="29582"/>
    <cellStyle name="常规 29 3 2 2" xfId="29584"/>
    <cellStyle name="常规 29 3 2 2 2" xfId="29586"/>
    <cellStyle name="常规 29 3 2 2 3" xfId="29588"/>
    <cellStyle name="常规 29 3 3" xfId="29589"/>
    <cellStyle name="常规 29 3 3 2" xfId="29590"/>
    <cellStyle name="常规 29 3 3 3" xfId="17851"/>
    <cellStyle name="常规 29 4" xfId="29591"/>
    <cellStyle name="常规 29 4 2" xfId="8938"/>
    <cellStyle name="常规 29 4 2 2" xfId="20563"/>
    <cellStyle name="常规 29 4 2 2 2" xfId="29593"/>
    <cellStyle name="常规 29 4 2 2 3" xfId="29594"/>
    <cellStyle name="常规 29 4 3" xfId="8941"/>
    <cellStyle name="常规 29 4 3 2" xfId="20571"/>
    <cellStyle name="常规 29 4 3 3" xfId="17856"/>
    <cellStyle name="常规 29 5" xfId="29595"/>
    <cellStyle name="常规 29 5 2" xfId="29596"/>
    <cellStyle name="常规 29 5 2 2" xfId="20623"/>
    <cellStyle name="常规 29 5 2 2 2" xfId="28883"/>
    <cellStyle name="常规 29 5 2 2 3" xfId="29597"/>
    <cellStyle name="常规 29 5 3" xfId="29598"/>
    <cellStyle name="常规 29 5 3 2" xfId="20631"/>
    <cellStyle name="常规 29 5 3 3" xfId="29599"/>
    <cellStyle name="常规 29 6" xfId="29600"/>
    <cellStyle name="常规 29 6 2" xfId="29601"/>
    <cellStyle name="常规 29 6 2 2" xfId="29602"/>
    <cellStyle name="常规 29 6 2 3" xfId="29603"/>
    <cellStyle name="常规 29 7" xfId="29604"/>
    <cellStyle name="常规 29 7 2" xfId="29605"/>
    <cellStyle name="常规 29 7 2 2" xfId="24907"/>
    <cellStyle name="常规 29 7 2 3" xfId="29606"/>
    <cellStyle name="常规 29 8" xfId="21557"/>
    <cellStyle name="常规 29 8 2" xfId="29607"/>
    <cellStyle name="常规 29 8 2 2" xfId="29608"/>
    <cellStyle name="常规 29 8 2 3" xfId="29609"/>
    <cellStyle name="常规 29 9" xfId="21559"/>
    <cellStyle name="常规 29 9 2" xfId="29008"/>
    <cellStyle name="常规 29 9 3" xfId="29610"/>
    <cellStyle name="常规 3" xfId="29611"/>
    <cellStyle name="常规 3 10" xfId="29347"/>
    <cellStyle name="常规 3 10 2" xfId="29612"/>
    <cellStyle name="常规 3 10 2 2" xfId="29614"/>
    <cellStyle name="常规 3 10 2 2 2" xfId="19330"/>
    <cellStyle name="常规 3 10 2 2 3" xfId="29615"/>
    <cellStyle name="常规 3 10 3" xfId="29616"/>
    <cellStyle name="常规 3 10 3 2" xfId="29617"/>
    <cellStyle name="常规 3 10 3 2 2" xfId="19386"/>
    <cellStyle name="常规 3 10 3 2 3" xfId="29618"/>
    <cellStyle name="常规 3 10 4" xfId="29619"/>
    <cellStyle name="常规 3 10 4 2" xfId="29456"/>
    <cellStyle name="常规 3 10 4 2 2" xfId="19417"/>
    <cellStyle name="常规 3 10 4 2 3" xfId="821"/>
    <cellStyle name="常规 3 10 5" xfId="3745"/>
    <cellStyle name="常规 3 10 5 2" xfId="912"/>
    <cellStyle name="常规 3 10 5 3" xfId="946"/>
    <cellStyle name="常规 3 11" xfId="29349"/>
    <cellStyle name="常规 3 11 2" xfId="29620"/>
    <cellStyle name="常规 3 11 2 2" xfId="29625"/>
    <cellStyle name="常规 3 11 2 2 2" xfId="19562"/>
    <cellStyle name="常规 3 11 2 2 3" xfId="29626"/>
    <cellStyle name="常规 3 11 3" xfId="29627"/>
    <cellStyle name="常规 3 11 3 2" xfId="29463"/>
    <cellStyle name="常规 3 11 3 2 2" xfId="29629"/>
    <cellStyle name="常规 3 11 3 2 3" xfId="29630"/>
    <cellStyle name="常规 3 11 4" xfId="7562"/>
    <cellStyle name="常规 3 11 4 2" xfId="29631"/>
    <cellStyle name="常规 3 11 4 3" xfId="29633"/>
    <cellStyle name="常规 3 12" xfId="29634"/>
    <cellStyle name="常规 3 12 2" xfId="29635"/>
    <cellStyle name="常规 3 12 2 2" xfId="25117"/>
    <cellStyle name="常规 3 12 2 3" xfId="25124"/>
    <cellStyle name="常规 3 13" xfId="29636"/>
    <cellStyle name="常规 3 13 2" xfId="29637"/>
    <cellStyle name="常规 3 13 2 2" xfId="29638"/>
    <cellStyle name="常规 3 13 2 3" xfId="29639"/>
    <cellStyle name="常规 3 14" xfId="29640"/>
    <cellStyle name="常规 3 14 2" xfId="29643"/>
    <cellStyle name="常规 3 14 2 2" xfId="29478"/>
    <cellStyle name="常规 3 14 2 3" xfId="29645"/>
    <cellStyle name="常规 3 15" xfId="29646"/>
    <cellStyle name="常规 3 15 2" xfId="29649"/>
    <cellStyle name="常规 3 15 2 2" xfId="29483"/>
    <cellStyle name="常规 3 15 2 3" xfId="29651"/>
    <cellStyle name="常规 3 16" xfId="29652"/>
    <cellStyle name="常规 3 16 2" xfId="4853"/>
    <cellStyle name="常规 3 16 2 2" xfId="1926"/>
    <cellStyle name="常规 3 16 2 3" xfId="4859"/>
    <cellStyle name="常规 3 17" xfId="29655"/>
    <cellStyle name="常规 3 17 2" xfId="4925"/>
    <cellStyle name="常规 3 17 2 2" xfId="4217"/>
    <cellStyle name="常规 3 17 2 3" xfId="4928"/>
    <cellStyle name="常规 3 18" xfId="29658"/>
    <cellStyle name="常规 3 18 2" xfId="4979"/>
    <cellStyle name="常规 3 18 2 2" xfId="29661"/>
    <cellStyle name="常规 3 18 2 3" xfId="29663"/>
    <cellStyle name="常规 3 19" xfId="29664"/>
    <cellStyle name="常规 3 19 2" xfId="15645"/>
    <cellStyle name="常规 3 19 3" xfId="15648"/>
    <cellStyle name="常规 3 2" xfId="5901"/>
    <cellStyle name="常规 3 2 10" xfId="29667"/>
    <cellStyle name="常规 3 2 10 2" xfId="8636"/>
    <cellStyle name="常规 3 2 10 2 2" xfId="29654"/>
    <cellStyle name="常规 3 2 10 2 3" xfId="29657"/>
    <cellStyle name="常规 3 2 11" xfId="29668"/>
    <cellStyle name="常规 3 2 11 2" xfId="8643"/>
    <cellStyle name="常规 3 2 11 3" xfId="29669"/>
    <cellStyle name="常规 3 2 12" xfId="22784"/>
    <cellStyle name="常规 3 2 13" xfId="22884"/>
    <cellStyle name="常规 3 2 2" xfId="14244"/>
    <cellStyle name="常规 3 2 2 2" xfId="9937"/>
    <cellStyle name="常规 3 2 2 2 2" xfId="11820"/>
    <cellStyle name="常规 3 2 2 2 2 2" xfId="29670"/>
    <cellStyle name="常规 3 2 2 2 2 2 2" xfId="7808"/>
    <cellStyle name="常规 3 2 2 2 2 2 3" xfId="8899"/>
    <cellStyle name="常规 3 2 2 2 3" xfId="20603"/>
    <cellStyle name="常规 3 2 2 2 3 2" xfId="29671"/>
    <cellStyle name="常规 3 2 2 2 3 2 2" xfId="7861"/>
    <cellStyle name="常规 3 2 2 2 3 2 3" xfId="9593"/>
    <cellStyle name="常规 3 2 2 2 4" xfId="20605"/>
    <cellStyle name="常规 3 2 2 2 4 2" xfId="29672"/>
    <cellStyle name="常规 3 2 2 2 4 3" xfId="29673"/>
    <cellStyle name="常规 3 2 2 3" xfId="28879"/>
    <cellStyle name="常规 3 2 2 3 2" xfId="10652"/>
    <cellStyle name="常规 3 2 2 3 2 2" xfId="29674"/>
    <cellStyle name="常规 3 2 2 3 2 3" xfId="29675"/>
    <cellStyle name="常规 3 2 2 4" xfId="24339"/>
    <cellStyle name="常规 3 2 2 4 2" xfId="24344"/>
    <cellStyle name="常规 3 2 2 4 2 2" xfId="29677"/>
    <cellStyle name="常规 3 2 2 4 2 3" xfId="29679"/>
    <cellStyle name="常规 3 2 2 5" xfId="24348"/>
    <cellStyle name="常规 3 2 2 5 2" xfId="29680"/>
    <cellStyle name="常规 3 2 2 5 2 2" xfId="29681"/>
    <cellStyle name="常规 3 2 2 5 2 3" xfId="29682"/>
    <cellStyle name="常规 3 2 2 6" xfId="24350"/>
    <cellStyle name="常规 3 2 2 6 2" xfId="27161"/>
    <cellStyle name="常规 3 2 2 6 2 2" xfId="14855"/>
    <cellStyle name="常规 3 2 2 6 2 3" xfId="29683"/>
    <cellStyle name="常规 3 2 2 7" xfId="27164"/>
    <cellStyle name="常规 3 2 2 7 2" xfId="15162"/>
    <cellStyle name="常规 3 2 2 7 3" xfId="15602"/>
    <cellStyle name="常规 3 2 2 8" xfId="27166"/>
    <cellStyle name="常规 3 2 2 9" xfId="29684"/>
    <cellStyle name="常规 3 2 3" xfId="17463"/>
    <cellStyle name="常规 3 2 3 2" xfId="10025"/>
    <cellStyle name="常规 3 2 3 2 2" xfId="11825"/>
    <cellStyle name="常规 3 2 3 2 2 2" xfId="29685"/>
    <cellStyle name="常规 3 2 3 2 2 2 2" xfId="9449"/>
    <cellStyle name="常规 3 2 3 2 2 2 3" xfId="29686"/>
    <cellStyle name="常规 3 2 3 2 3" xfId="29687"/>
    <cellStyle name="常规 3 2 3 2 3 2" xfId="29688"/>
    <cellStyle name="常规 3 2 3 2 3 2 2" xfId="517"/>
    <cellStyle name="常规 3 2 3 2 3 2 3" xfId="521"/>
    <cellStyle name="常规 3 2 3 2 4" xfId="29689"/>
    <cellStyle name="常规 3 2 3 2 4 2" xfId="29690"/>
    <cellStyle name="常规 3 2 3 2 4 3" xfId="29691"/>
    <cellStyle name="常规 3 2 3 3" xfId="17465"/>
    <cellStyle name="常规 3 2 3 3 2" xfId="10675"/>
    <cellStyle name="常规 3 2 3 3 2 2" xfId="29474"/>
    <cellStyle name="常规 3 2 3 3 2 3" xfId="29480"/>
    <cellStyle name="常规 3 2 3 4" xfId="24353"/>
    <cellStyle name="常规 3 2 3 4 2" xfId="24355"/>
    <cellStyle name="常规 3 2 3 4 2 2" xfId="29693"/>
    <cellStyle name="常规 3 2 3 4 2 3" xfId="29695"/>
    <cellStyle name="常规 3 2 3 5" xfId="24360"/>
    <cellStyle name="常规 3 2 3 5 2" xfId="29696"/>
    <cellStyle name="常规 3 2 3 5 2 2" xfId="29698"/>
    <cellStyle name="常规 3 2 3 5 2 3" xfId="29700"/>
    <cellStyle name="常规 3 2 3 6" xfId="24362"/>
    <cellStyle name="常规 3 2 3 6 2" xfId="27169"/>
    <cellStyle name="常规 3 2 3 6 2 2" xfId="29702"/>
    <cellStyle name="常规 3 2 3 6 2 3" xfId="29704"/>
    <cellStyle name="常规 3 2 3 7" xfId="27172"/>
    <cellStyle name="常规 3 2 3 7 2" xfId="29705"/>
    <cellStyle name="常规 3 2 3 7 3" xfId="29706"/>
    <cellStyle name="常规 3 2 3 8" xfId="6231"/>
    <cellStyle name="常规 3 2 3 9" xfId="6270"/>
    <cellStyle name="常规 3 2 4" xfId="17468"/>
    <cellStyle name="常规 3 2 4 10" xfId="28238"/>
    <cellStyle name="常规 3 2 4 2" xfId="29707"/>
    <cellStyle name="常规 3 2 4 2 2" xfId="29708"/>
    <cellStyle name="常规 3 2 4 2 2 2" xfId="29709"/>
    <cellStyle name="常规 3 2 4 2 2 2 2" xfId="11206"/>
    <cellStyle name="常规 3 2 4 2 2 2 3" xfId="29710"/>
    <cellStyle name="常规 3 2 4 2 3" xfId="29711"/>
    <cellStyle name="常规 3 2 4 2 3 2" xfId="29712"/>
    <cellStyle name="常规 3 2 4 2 3 3" xfId="15655"/>
    <cellStyle name="常规 3 2 4 3" xfId="28889"/>
    <cellStyle name="常规 3 2 4 3 2" xfId="28892"/>
    <cellStyle name="常规 3 2 4 3 2 2" xfId="29713"/>
    <cellStyle name="常规 3 2 4 3 2 3" xfId="29715"/>
    <cellStyle name="常规 3 2 4 4" xfId="29716"/>
    <cellStyle name="常规 3 2 4 4 2" xfId="28721"/>
    <cellStyle name="常规 3 2 4 4 2 2" xfId="29717"/>
    <cellStyle name="常规 3 2 4 4 2 3" xfId="29718"/>
    <cellStyle name="常规 3 2 4 5" xfId="13770"/>
    <cellStyle name="常规 3 2 4 5 2" xfId="29719"/>
    <cellStyle name="常规 3 2 4 5 2 2" xfId="29720"/>
    <cellStyle name="常规 3 2 4 5 2 3" xfId="29721"/>
    <cellStyle name="常规 3 2 4 6" xfId="12989"/>
    <cellStyle name="常规 3 2 4 6 2" xfId="27174"/>
    <cellStyle name="常规 3 2 4 6 2 2" xfId="28513"/>
    <cellStyle name="常规 3 2 4 6 2 3" xfId="28516"/>
    <cellStyle name="常规 3 2 4 7" xfId="12993"/>
    <cellStyle name="常规 3 2 4 7 2" xfId="29722"/>
    <cellStyle name="常规 3 2 4 7 2 2" xfId="29723"/>
    <cellStyle name="常规 3 2 4 7 2 3" xfId="29724"/>
    <cellStyle name="常规 3 2 4 8" xfId="6298"/>
    <cellStyle name="常规 3 2 4 8 2" xfId="3134"/>
    <cellStyle name="常规 3 2 4 8 3" xfId="3143"/>
    <cellStyle name="常规 3 2 4 9" xfId="6306"/>
    <cellStyle name="常规 3 2 5" xfId="17470"/>
    <cellStyle name="常规 3 2 5 2" xfId="29725"/>
    <cellStyle name="常规 3 2 5 2 2" xfId="29726"/>
    <cellStyle name="常规 3 2 5 2 2 2" xfId="29727"/>
    <cellStyle name="常规 3 2 5 2 2 3" xfId="29728"/>
    <cellStyle name="常规 3 2 5 3" xfId="28899"/>
    <cellStyle name="常规 3 2 5 3 2" xfId="28731"/>
    <cellStyle name="常规 3 2 5 3 2 2" xfId="29730"/>
    <cellStyle name="常规 3 2 5 3 2 3" xfId="29732"/>
    <cellStyle name="常规 3 2 5 4" xfId="29734"/>
    <cellStyle name="常规 3 2 5 4 2" xfId="29735"/>
    <cellStyle name="常规 3 2 5 4 3" xfId="29736"/>
    <cellStyle name="常规 3 2 6" xfId="29737"/>
    <cellStyle name="常规 3 2 6 2" xfId="29738"/>
    <cellStyle name="常规 3 2 6 2 2" xfId="29739"/>
    <cellStyle name="常规 3 2 6 2 3" xfId="29740"/>
    <cellStyle name="常规 3 2 7" xfId="20427"/>
    <cellStyle name="常规 3 2 7 2" xfId="28284"/>
    <cellStyle name="常规 3 2 7 2 2" xfId="29741"/>
    <cellStyle name="常规 3 2 7 2 3" xfId="29742"/>
    <cellStyle name="常规 3 2 8" xfId="20428"/>
    <cellStyle name="常规 3 2 8 2" xfId="29743"/>
    <cellStyle name="常规 3 2 8 2 2" xfId="11173"/>
    <cellStyle name="常规 3 2 8 2 3" xfId="11181"/>
    <cellStyle name="常规 3 2 9" xfId="24152"/>
    <cellStyle name="常规 3 2 9 2" xfId="29744"/>
    <cellStyle name="常规 3 2 9 2 2" xfId="11721"/>
    <cellStyle name="常规 3 2 9 2 3" xfId="11725"/>
    <cellStyle name="常规 3 2_11" xfId="29746"/>
    <cellStyle name="常规 3 20" xfId="29647"/>
    <cellStyle name="常规 3 21" xfId="29653"/>
    <cellStyle name="常规 3 22" xfId="29656"/>
    <cellStyle name="常规 3 23" xfId="29659"/>
    <cellStyle name="常规 3 24" xfId="29665"/>
    <cellStyle name="常规 3 25" xfId="35629"/>
    <cellStyle name="常规 3 26" xfId="35632"/>
    <cellStyle name="常规 3 3" xfId="5905"/>
    <cellStyle name="常规 3 3 10" xfId="3532"/>
    <cellStyle name="常规 3 3 10 2" xfId="3540"/>
    <cellStyle name="常规 3 3 10 2 2" xfId="3542"/>
    <cellStyle name="常规 3 3 10 2 3" xfId="3546"/>
    <cellStyle name="常规 3 3 11" xfId="2016"/>
    <cellStyle name="常规 3 3 11 2" xfId="3557"/>
    <cellStyle name="常规 3 3 11 3" xfId="3561"/>
    <cellStyle name="常规 3 3 12" xfId="2020"/>
    <cellStyle name="常规 3 3 13" xfId="23176"/>
    <cellStyle name="常规 3 3 2" xfId="29747"/>
    <cellStyle name="常规 3 3 2 2" xfId="29748"/>
    <cellStyle name="常规 3 3 2 2 2" xfId="29749"/>
    <cellStyle name="常规 3 3 2 2 2 2" xfId="13773"/>
    <cellStyle name="常规 3 3 2 2 2 2 2" xfId="29750"/>
    <cellStyle name="常规 3 3 2 2 2 2 3" xfId="23100"/>
    <cellStyle name="常规 3 3 2 2 3" xfId="29751"/>
    <cellStyle name="常规 3 3 2 2 3 2" xfId="13780"/>
    <cellStyle name="常规 3 3 2 2 3 2 2" xfId="29752"/>
    <cellStyle name="常规 3 3 2 2 3 2 3" xfId="27207"/>
    <cellStyle name="常规 3 3 2 2 4" xfId="11185"/>
    <cellStyle name="常规 3 3 2 2 4 2" xfId="7536"/>
    <cellStyle name="常规 3 3 2 2 4 3" xfId="7541"/>
    <cellStyle name="常规 3 3 2 3" xfId="29753"/>
    <cellStyle name="常规 3 3 2 3 2" xfId="29754"/>
    <cellStyle name="常规 3 3 2 3 2 2" xfId="13800"/>
    <cellStyle name="常规 3 3 2 3 2 3" xfId="28424"/>
    <cellStyle name="常规 3 3 2 4" xfId="24468"/>
    <cellStyle name="常规 3 3 2 4 2" xfId="24470"/>
    <cellStyle name="常规 3 3 2 4 2 2" xfId="27931"/>
    <cellStyle name="常规 3 3 2 4 2 3" xfId="28428"/>
    <cellStyle name="常规 3 3 2 5" xfId="24475"/>
    <cellStyle name="常规 3 3 2 5 2" xfId="29755"/>
    <cellStyle name="常规 3 3 2 5 2 2" xfId="29756"/>
    <cellStyle name="常规 3 3 2 5 2 3" xfId="28435"/>
    <cellStyle name="常规 3 3 2 6" xfId="24477"/>
    <cellStyle name="常规 3 3 2 6 2" xfId="27190"/>
    <cellStyle name="常规 3 3 2 6 2 2" xfId="15051"/>
    <cellStyle name="常规 3 3 2 6 2 3" xfId="28441"/>
    <cellStyle name="常规 3 3 2 7" xfId="27193"/>
    <cellStyle name="常规 3 3 2 7 2" xfId="29757"/>
    <cellStyle name="常规 3 3 2 7 3" xfId="25146"/>
    <cellStyle name="常规 3 3 2 8" xfId="27195"/>
    <cellStyle name="常规 3 3 2 9" xfId="29758"/>
    <cellStyle name="常规 3 3 3" xfId="17473"/>
    <cellStyle name="常规 3 3 3 2" xfId="29759"/>
    <cellStyle name="常规 3 3 3 2 2" xfId="29760"/>
    <cellStyle name="常规 3 3 3 2 2 2" xfId="29761"/>
    <cellStyle name="常规 3 3 3 2 2 2 2" xfId="29762"/>
    <cellStyle name="常规 3 3 3 2 2 2 3" xfId="23513"/>
    <cellStyle name="常规 3 3 3 2 3" xfId="29763"/>
    <cellStyle name="常规 3 3 3 2 3 2" xfId="29764"/>
    <cellStyle name="常规 3 3 3 2 3 2 2" xfId="29765"/>
    <cellStyle name="常规 3 3 3 2 3 2 3" xfId="29766"/>
    <cellStyle name="常规 3 3 3 2 4" xfId="11229"/>
    <cellStyle name="常规 3 3 3 2 4 2" xfId="11231"/>
    <cellStyle name="常规 3 3 3 2 4 3" xfId="11234"/>
    <cellStyle name="常规 3 3 3 3" xfId="29767"/>
    <cellStyle name="常规 3 3 3 3 2" xfId="29768"/>
    <cellStyle name="常规 3 3 3 3 2 2" xfId="29769"/>
    <cellStyle name="常规 3 3 3 3 2 3" xfId="29770"/>
    <cellStyle name="常规 3 3 3 4" xfId="24481"/>
    <cellStyle name="常规 3 3 3 4 2" xfId="24483"/>
    <cellStyle name="常规 3 3 3 4 2 2" xfId="29771"/>
    <cellStyle name="常规 3 3 3 4 2 3" xfId="29772"/>
    <cellStyle name="常规 3 3 3 5" xfId="24487"/>
    <cellStyle name="常规 3 3 3 5 2" xfId="29773"/>
    <cellStyle name="常规 3 3 3 5 2 2" xfId="29774"/>
    <cellStyle name="常规 3 3 3 5 2 3" xfId="29775"/>
    <cellStyle name="常规 3 3 3 6" xfId="24489"/>
    <cellStyle name="常规 3 3 3 6 2" xfId="8975"/>
    <cellStyle name="常规 3 3 3 6 2 2" xfId="28183"/>
    <cellStyle name="常规 3 3 3 6 2 3" xfId="29776"/>
    <cellStyle name="常规 3 3 3 7" xfId="27199"/>
    <cellStyle name="常规 3 3 3 7 2" xfId="29777"/>
    <cellStyle name="常规 3 3 3 7 3" xfId="25157"/>
    <cellStyle name="常规 3 3 3 8" xfId="6365"/>
    <cellStyle name="常规 3 3 3 9" xfId="6383"/>
    <cellStyle name="常规 3 3 4" xfId="17475"/>
    <cellStyle name="常规 3 3 4 2" xfId="29778"/>
    <cellStyle name="常规 3 3 4 2 2" xfId="29779"/>
    <cellStyle name="常规 3 3 4 2 2 2" xfId="29780"/>
    <cellStyle name="常规 3 3 4 2 2 2 2" xfId="29781"/>
    <cellStyle name="常规 3 3 4 2 2 2 3" xfId="23997"/>
    <cellStyle name="常规 3 3 4 2 3" xfId="29782"/>
    <cellStyle name="常规 3 3 4 2 3 2" xfId="29783"/>
    <cellStyle name="常规 3 3 4 2 3 3" xfId="29785"/>
    <cellStyle name="常规 3 3 4 3" xfId="29788"/>
    <cellStyle name="常规 3 3 4 3 2" xfId="29789"/>
    <cellStyle name="常规 3 3 4 3 2 2" xfId="29790"/>
    <cellStyle name="常规 3 3 4 3 2 3" xfId="29791"/>
    <cellStyle name="常规 3 3 4 4" xfId="29793"/>
    <cellStyle name="常规 3 3 4 4 2" xfId="28785"/>
    <cellStyle name="常规 3 3 4 4 2 2" xfId="27105"/>
    <cellStyle name="常规 3 3 4 4 2 3" xfId="27108"/>
    <cellStyle name="常规 3 3 4 5" xfId="13777"/>
    <cellStyle name="常规 3 3 4 5 2" xfId="29794"/>
    <cellStyle name="常规 3 3 4 5 2 2" xfId="29795"/>
    <cellStyle name="常规 3 3 4 5 2 3" xfId="29796"/>
    <cellStyle name="常规 3 3 4 6" xfId="13007"/>
    <cellStyle name="常规 3 3 4 6 2" xfId="9216"/>
    <cellStyle name="常规 3 3 4 6 3" xfId="27201"/>
    <cellStyle name="常规 3 3 4 7" xfId="13011"/>
    <cellStyle name="常规 3 3 4 8" xfId="6394"/>
    <cellStyle name="常规 3 3 5" xfId="29797"/>
    <cellStyle name="常规 3 3 5 2" xfId="29798"/>
    <cellStyle name="常规 3 3 5 2 2" xfId="29799"/>
    <cellStyle name="常规 3 3 5 2 2 2" xfId="25898"/>
    <cellStyle name="常规 3 3 5 2 2 3" xfId="29800"/>
    <cellStyle name="常规 3 3 5 3" xfId="29801"/>
    <cellStyle name="常规 3 3 5 3 2" xfId="28794"/>
    <cellStyle name="常规 3 3 5 3 2 2" xfId="25930"/>
    <cellStyle name="常规 3 3 5 3 2 3" xfId="29802"/>
    <cellStyle name="常规 3 3 5 4" xfId="29803"/>
    <cellStyle name="常规 3 3 5 4 2" xfId="29804"/>
    <cellStyle name="常规 3 3 5 4 3" xfId="29805"/>
    <cellStyle name="常规 3 3 6" xfId="29807"/>
    <cellStyle name="常规 3 3 6 2" xfId="29809"/>
    <cellStyle name="常规 3 3 6 2 2" xfId="29811"/>
    <cellStyle name="常规 3 3 6 2 3" xfId="29813"/>
    <cellStyle name="常规 3 3 7" xfId="29817"/>
    <cellStyle name="常规 3 3 7 2" xfId="28295"/>
    <cellStyle name="常规 3 3 7 2 2" xfId="29818"/>
    <cellStyle name="常规 3 3 7 2 3" xfId="29819"/>
    <cellStyle name="常规 3 3 8" xfId="29822"/>
    <cellStyle name="常规 3 3 8 2" xfId="29823"/>
    <cellStyle name="常规 3 3 8 2 2" xfId="29824"/>
    <cellStyle name="常规 3 3 8 2 3" xfId="141"/>
    <cellStyle name="常规 3 3 9" xfId="29825"/>
    <cellStyle name="常规 3 3 9 2" xfId="29826"/>
    <cellStyle name="常规 3 3 9 2 2" xfId="29827"/>
    <cellStyle name="常规 3 3 9 2 3" xfId="29829"/>
    <cellStyle name="常规 3 3_11" xfId="12494"/>
    <cellStyle name="常规 3 4" xfId="29830"/>
    <cellStyle name="常规 3 4 10" xfId="29831"/>
    <cellStyle name="常规 3 4 10 2" xfId="17228"/>
    <cellStyle name="常规 3 4 10 2 2" xfId="29832"/>
    <cellStyle name="常规 3 4 10 2 3" xfId="29833"/>
    <cellStyle name="常规 3 4 11" xfId="9232"/>
    <cellStyle name="常规 3 4 11 2" xfId="29834"/>
    <cellStyle name="常规 3 4 11 3" xfId="29835"/>
    <cellStyle name="常规 3 4 12" xfId="12"/>
    <cellStyle name="常规 3 4 13" xfId="29836"/>
    <cellStyle name="常规 3 4 2" xfId="29837"/>
    <cellStyle name="常规 3 4 2 2" xfId="29838"/>
    <cellStyle name="常规 3 4 2 2 2" xfId="29839"/>
    <cellStyle name="常规 3 4 2 2 2 2" xfId="15352"/>
    <cellStyle name="常规 3 4 2 2 2 2 2" xfId="6337"/>
    <cellStyle name="常规 3 4 2 2 2 2 3" xfId="6352"/>
    <cellStyle name="常规 3 4 2 2 3" xfId="29840"/>
    <cellStyle name="常规 3 4 2 2 3 2" xfId="15367"/>
    <cellStyle name="常规 3 4 2 2 3 2 2" xfId="6690"/>
    <cellStyle name="常规 3 4 2 2 3 2 3" xfId="6694"/>
    <cellStyle name="常规 3 4 2 2 4" xfId="11728"/>
    <cellStyle name="常规 3 4 2 2 4 2" xfId="8160"/>
    <cellStyle name="常规 3 4 2 2 4 3" xfId="8165"/>
    <cellStyle name="常规 3 4 2 3" xfId="29841"/>
    <cellStyle name="常规 3 4 2 3 2" xfId="29842"/>
    <cellStyle name="常规 3 4 2 3 2 2" xfId="15393"/>
    <cellStyle name="常规 3 4 2 3 2 3" xfId="29843"/>
    <cellStyle name="常规 3 4 2 4" xfId="24533"/>
    <cellStyle name="常规 3 4 2 4 2" xfId="28836"/>
    <cellStyle name="常规 3 4 2 4 2 2" xfId="29844"/>
    <cellStyle name="常规 3 4 2 4 2 3" xfId="29845"/>
    <cellStyle name="常规 3 4 2 5" xfId="7473"/>
    <cellStyle name="常规 3 4 2 5 2" xfId="7478"/>
    <cellStyle name="常规 3 4 2 5 2 2" xfId="26790"/>
    <cellStyle name="常规 3 4 2 5 2 3" xfId="4406"/>
    <cellStyle name="常规 3 4 2 6" xfId="7480"/>
    <cellStyle name="常规 3 4 2 6 2" xfId="24598"/>
    <cellStyle name="常规 3 4 2 6 2 2" xfId="29846"/>
    <cellStyle name="常规 3 4 2 6 2 3" xfId="4685"/>
    <cellStyle name="常规 3 4 2 7" xfId="7483"/>
    <cellStyle name="常规 3 4 2 7 2" xfId="29847"/>
    <cellStyle name="常规 3 4 2 7 3" xfId="16075"/>
    <cellStyle name="常规 3 4 2 8" xfId="27214"/>
    <cellStyle name="常规 3 4 2 9" xfId="29849"/>
    <cellStyle name="常规 3 4 3" xfId="29850"/>
    <cellStyle name="常规 3 4 3 2" xfId="29851"/>
    <cellStyle name="常规 3 4 3 2 2" xfId="29853"/>
    <cellStyle name="常规 3 4 3 2 2 2" xfId="29856"/>
    <cellStyle name="常规 3 4 3 2 2 2 2" xfId="29858"/>
    <cellStyle name="常规 3 4 3 2 2 2 3" xfId="29859"/>
    <cellStyle name="常规 3 4 3 2 3" xfId="29860"/>
    <cellStyle name="常规 3 4 3 2 3 2" xfId="29861"/>
    <cellStyle name="常规 3 4 3 2 3 2 2" xfId="29862"/>
    <cellStyle name="常规 3 4 3 2 3 2 3" xfId="29863"/>
    <cellStyle name="常规 3 4 3 2 4" xfId="11760"/>
    <cellStyle name="常规 3 4 3 2 4 2" xfId="11762"/>
    <cellStyle name="常规 3 4 3 2 4 3" xfId="11764"/>
    <cellStyle name="常规 3 4 3 3" xfId="29864"/>
    <cellStyle name="常规 3 4 3 3 2" xfId="29866"/>
    <cellStyle name="常规 3 4 3 3 2 2" xfId="29869"/>
    <cellStyle name="常规 3 4 3 3 2 3" xfId="29871"/>
    <cellStyle name="常规 3 4 3 4" xfId="29873"/>
    <cellStyle name="常规 3 4 3 4 2" xfId="28851"/>
    <cellStyle name="常规 3 4 3 4 2 2" xfId="29875"/>
    <cellStyle name="常规 3 4 3 4 2 3" xfId="29877"/>
    <cellStyle name="常规 3 4 3 5" xfId="7487"/>
    <cellStyle name="常规 3 4 3 5 2" xfId="7490"/>
    <cellStyle name="常规 3 4 3 5 2 2" xfId="1799"/>
    <cellStyle name="常规 3 4 3 5 2 3" xfId="1823"/>
    <cellStyle name="常规 3 4 3 6" xfId="7496"/>
    <cellStyle name="常规 3 4 3 6 2" xfId="9678"/>
    <cellStyle name="常规 3 4 3 6 2 2" xfId="1970"/>
    <cellStyle name="常规 3 4 3 6 2 3" xfId="4884"/>
    <cellStyle name="常规 3 4 3 7" xfId="7500"/>
    <cellStyle name="常规 3 4 3 7 2" xfId="29879"/>
    <cellStyle name="常规 3 4 3 7 3" xfId="25198"/>
    <cellStyle name="常规 3 4 3 8" xfId="6464"/>
    <cellStyle name="常规 3 4 3 9" xfId="6467"/>
    <cellStyle name="常规 3 4 4" xfId="29880"/>
    <cellStyle name="常规 3 4 4 2" xfId="29881"/>
    <cellStyle name="常规 3 4 4 2 2" xfId="3252"/>
    <cellStyle name="常规 3 4 4 2 2 2" xfId="21808"/>
    <cellStyle name="常规 3 4 4 2 2 2 2" xfId="29883"/>
    <cellStyle name="常规 3 4 4 2 2 2 3" xfId="29884"/>
    <cellStyle name="常规 3 4 4 2 3" xfId="9642"/>
    <cellStyle name="常规 3 4 4 2 3 2" xfId="29885"/>
    <cellStyle name="常规 3 4 4 2 3 3" xfId="29886"/>
    <cellStyle name="常规 3 4 4 3" xfId="29887"/>
    <cellStyle name="常规 3 4 4 3 2" xfId="9650"/>
    <cellStyle name="常规 3 4 4 3 2 2" xfId="21817"/>
    <cellStyle name="常规 3 4 4 3 2 3" xfId="29890"/>
    <cellStyle name="常规 3 4 4 4" xfId="29892"/>
    <cellStyle name="常规 3 4 4 4 2" xfId="9658"/>
    <cellStyle name="常规 3 4 4 4 2 2" xfId="26450"/>
    <cellStyle name="常规 3 4 4 4 2 3" xfId="26453"/>
    <cellStyle name="常规 3 4 4 5" xfId="7506"/>
    <cellStyle name="常规 3 4 4 5 2" xfId="7510"/>
    <cellStyle name="常规 3 4 4 5 2 2" xfId="2196"/>
    <cellStyle name="常规 3 4 4 5 2 3" xfId="2203"/>
    <cellStyle name="常规 3 4 4 6" xfId="7517"/>
    <cellStyle name="常规 3 4 4 6 2" xfId="9674"/>
    <cellStyle name="常规 3 4 4 6 3" xfId="18554"/>
    <cellStyle name="常规 3 4 4 7" xfId="7523"/>
    <cellStyle name="常规 3 4 4 8" xfId="6489"/>
    <cellStyle name="常规 3 4 5" xfId="29896"/>
    <cellStyle name="常规 3 4 5 2" xfId="998"/>
    <cellStyle name="常规 3 4 5 2 2" xfId="3283"/>
    <cellStyle name="常规 3 4 5 2 2 2" xfId="21887"/>
    <cellStyle name="常规 3 4 5 2 2 3" xfId="2710"/>
    <cellStyle name="常规 3 4 5 3" xfId="29897"/>
    <cellStyle name="常规 3 4 5 3 2" xfId="9706"/>
    <cellStyle name="常规 3 4 5 3 2 2" xfId="21896"/>
    <cellStyle name="常规 3 4 5 3 2 3" xfId="2792"/>
    <cellStyle name="常规 3 4 5 4" xfId="29900"/>
    <cellStyle name="常规 3 4 5 4 2" xfId="9716"/>
    <cellStyle name="常规 3 4 5 4 3" xfId="24627"/>
    <cellStyle name="常规 3 4 6" xfId="29904"/>
    <cellStyle name="常规 3 4 6 2" xfId="28301"/>
    <cellStyle name="常规 3 4 6 2 2" xfId="3314"/>
    <cellStyle name="常规 3 4 6 2 3" xfId="29905"/>
    <cellStyle name="常规 3 4 7" xfId="29907"/>
    <cellStyle name="常规 3 4 7 2" xfId="23248"/>
    <cellStyle name="常规 3 4 7 2 2" xfId="23251"/>
    <cellStyle name="常规 3 4 7 2 3" xfId="23257"/>
    <cellStyle name="常规 3 4 8" xfId="29909"/>
    <cellStyle name="常规 3 4 8 2" xfId="23314"/>
    <cellStyle name="常规 3 4 8 2 2" xfId="23317"/>
    <cellStyle name="常规 3 4 8 2 3" xfId="19096"/>
    <cellStyle name="常规 3 4 9" xfId="24367"/>
    <cellStyle name="常规 3 4 9 2" xfId="23350"/>
    <cellStyle name="常规 3 4 9 2 2" xfId="24370"/>
    <cellStyle name="常规 3 4 9 2 3" xfId="24375"/>
    <cellStyle name="常规 3 4_11" xfId="12534"/>
    <cellStyle name="常规 3 5" xfId="23023"/>
    <cellStyle name="常规 3 5 10" xfId="26294"/>
    <cellStyle name="常规 3 5 10 2" xfId="13736"/>
    <cellStyle name="常规 3 5 10 2 2" xfId="18374"/>
    <cellStyle name="常规 3 5 10 2 3" xfId="18376"/>
    <cellStyle name="常规 3 5 11" xfId="26296"/>
    <cellStyle name="常规 3 5 11 2" xfId="13745"/>
    <cellStyle name="常规 3 5 11 3" xfId="18384"/>
    <cellStyle name="常规 3 5 12" xfId="29910"/>
    <cellStyle name="常规 3 5 13" xfId="29911"/>
    <cellStyle name="常规 3 5 2" xfId="23025"/>
    <cellStyle name="常规 3 5 2 2" xfId="19147"/>
    <cellStyle name="常规 3 5 2 2 2" xfId="29912"/>
    <cellStyle name="常规 3 5 2 2 2 2" xfId="16850"/>
    <cellStyle name="常规 3 5 2 2 2 3" xfId="27270"/>
    <cellStyle name="常规 3 5 2 3" xfId="29913"/>
    <cellStyle name="常规 3 5 2 3 2" xfId="26052"/>
    <cellStyle name="常规 3 5 2 3 2 2" xfId="16886"/>
    <cellStyle name="常规 3 5 2 3 2 3" xfId="26054"/>
    <cellStyle name="常规 3 5 2 4" xfId="29914"/>
    <cellStyle name="常规 3 5 2 4 2" xfId="29406"/>
    <cellStyle name="常规 3 5 2 4 2 2" xfId="29915"/>
    <cellStyle name="常规 3 5 2 4 2 3" xfId="29916"/>
    <cellStyle name="常规 3 5 2 5" xfId="7547"/>
    <cellStyle name="常规 3 5 2 5 2" xfId="29917"/>
    <cellStyle name="常规 3 5 2 5 3" xfId="29918"/>
    <cellStyle name="常规 3 5 3" xfId="23027"/>
    <cellStyle name="常规 3 5 3 2" xfId="29919"/>
    <cellStyle name="常规 3 5 3 2 2" xfId="29921"/>
    <cellStyle name="常规 3 5 3 2 2 2" xfId="29923"/>
    <cellStyle name="常规 3 5 3 2 2 3" xfId="29925"/>
    <cellStyle name="常规 3 5 3 3" xfId="29927"/>
    <cellStyle name="常规 3 5 3 3 2" xfId="27558"/>
    <cellStyle name="常规 3 5 3 3 3" xfId="29929"/>
    <cellStyle name="常规 3 5 4" xfId="29931"/>
    <cellStyle name="常规 3 5 4 2" xfId="29932"/>
    <cellStyle name="常规 3 5 4 2 2" xfId="9809"/>
    <cellStyle name="常规 3 5 4 2 2 2" xfId="22307"/>
    <cellStyle name="常规 3 5 4 2 2 3" xfId="29934"/>
    <cellStyle name="常规 3 5 4 3" xfId="29936"/>
    <cellStyle name="常规 3 5 4 3 2" xfId="9821"/>
    <cellStyle name="常规 3 5 4 3 3" xfId="9824"/>
    <cellStyle name="常规 3 5 5" xfId="29940"/>
    <cellStyle name="常规 3 5 5 2" xfId="1403"/>
    <cellStyle name="常规 3 5 5 2 2" xfId="9860"/>
    <cellStyle name="常规 3 5 5 2 2 2" xfId="22537"/>
    <cellStyle name="常规 3 5 5 2 2 3" xfId="5158"/>
    <cellStyle name="常规 3 5 5 3" xfId="29941"/>
    <cellStyle name="常规 3 5 5 3 2" xfId="9871"/>
    <cellStyle name="常规 3 5 5 3 3" xfId="9875"/>
    <cellStyle name="常规 3 5 6" xfId="29946"/>
    <cellStyle name="常规 3 5 6 2" xfId="27886"/>
    <cellStyle name="常规 3 5 6 2 2" xfId="9900"/>
    <cellStyle name="常规 3 5 6 2 3" xfId="29947"/>
    <cellStyle name="常规 3 5 7" xfId="29949"/>
    <cellStyle name="常规 3 5 7 2" xfId="23458"/>
    <cellStyle name="常规 3 5 7 2 2" xfId="29951"/>
    <cellStyle name="常规 3 5 7 2 3" xfId="29952"/>
    <cellStyle name="常规 3 5 8" xfId="29954"/>
    <cellStyle name="常规 3 5 8 2" xfId="16718"/>
    <cellStyle name="常规 3 5 8 2 2" xfId="26060"/>
    <cellStyle name="常规 3 5 8 2 3" xfId="29955"/>
    <cellStyle name="常规 3 5 9" xfId="24393"/>
    <cellStyle name="常规 3 5 9 2" xfId="23508"/>
    <cellStyle name="常规 3 5 9 2 2" xfId="26065"/>
    <cellStyle name="常规 3 5 9 2 3" xfId="29958"/>
    <cellStyle name="常规 3 6" xfId="23030"/>
    <cellStyle name="常规 3 6 2" xfId="29960"/>
    <cellStyle name="常规 3 6 2 2" xfId="19274"/>
    <cellStyle name="常规 3 6 2 2 2" xfId="29961"/>
    <cellStyle name="常规 3 6 2 2 2 2" xfId="18180"/>
    <cellStyle name="常规 3 6 2 2 2 3" xfId="22705"/>
    <cellStyle name="常规 3 6 2 3" xfId="29963"/>
    <cellStyle name="常规 3 6 2 3 2" xfId="29965"/>
    <cellStyle name="常规 3 6 2 3 2 2" xfId="18222"/>
    <cellStyle name="常规 3 6 2 3 2 3" xfId="29966"/>
    <cellStyle name="常规 3 6 2 4" xfId="29968"/>
    <cellStyle name="常规 3 6 2 4 2" xfId="29431"/>
    <cellStyle name="常规 3 6 2 4 3" xfId="29969"/>
    <cellStyle name="常规 3 6 3" xfId="29971"/>
    <cellStyle name="常规 3 6 3 2" xfId="29972"/>
    <cellStyle name="常规 3 6 3 2 2" xfId="29973"/>
    <cellStyle name="常规 3 6 3 2 3" xfId="29974"/>
    <cellStyle name="常规 3 6 4" xfId="29975"/>
    <cellStyle name="常规 3 6 4 2" xfId="26852"/>
    <cellStyle name="常规 3 6 4 2 2" xfId="9959"/>
    <cellStyle name="常规 3 6 4 2 3" xfId="9962"/>
    <cellStyle name="常规 3 6 5" xfId="29977"/>
    <cellStyle name="常规 3 6 5 2" xfId="1428"/>
    <cellStyle name="常规 3 6 5 2 2" xfId="4789"/>
    <cellStyle name="常规 3 6 5 2 3" xfId="29978"/>
    <cellStyle name="常规 3 6 6" xfId="29981"/>
    <cellStyle name="常规 3 6 6 2" xfId="29984"/>
    <cellStyle name="常规 3 6 6 2 2" xfId="29986"/>
    <cellStyle name="常规 3 6 6 2 3" xfId="29987"/>
    <cellStyle name="常规 3 6 7" xfId="29989"/>
    <cellStyle name="常规 3 6 7 2" xfId="4615"/>
    <cellStyle name="常规 3 6 7 3" xfId="4629"/>
    <cellStyle name="常规 3 6 8" xfId="29991"/>
    <cellStyle name="常规 3 6 9" xfId="24402"/>
    <cellStyle name="常规 3 7" xfId="23032"/>
    <cellStyle name="常规 3 7 2" xfId="18970"/>
    <cellStyle name="常规 3 7 2 2" xfId="29992"/>
    <cellStyle name="常规 3 7 2 2 2" xfId="29994"/>
    <cellStyle name="常规 3 7 2 2 2 2" xfId="19528"/>
    <cellStyle name="常规 3 7 2 2 2 3" xfId="29996"/>
    <cellStyle name="常规 3 7 2 3" xfId="29622"/>
    <cellStyle name="常规 3 7 2 3 2" xfId="29624"/>
    <cellStyle name="常规 3 7 2 3 3" xfId="29997"/>
    <cellStyle name="常规 3 7 3" xfId="29998"/>
    <cellStyle name="常规 3 7 3 2" xfId="29999"/>
    <cellStyle name="常规 3 7 3 2 2" xfId="30000"/>
    <cellStyle name="常规 3 7 3 2 3" xfId="30001"/>
    <cellStyle name="常规 3 7 4" xfId="30002"/>
    <cellStyle name="常规 3 7 4 2" xfId="30003"/>
    <cellStyle name="常规 3 7 4 2 2" xfId="10042"/>
    <cellStyle name="常规 3 7 4 2 3" xfId="21647"/>
    <cellStyle name="常规 3 7 5" xfId="30005"/>
    <cellStyle name="常规 3 7 5 2" xfId="1466"/>
    <cellStyle name="常规 3 7 5 3" xfId="29642"/>
    <cellStyle name="常规 3 8" xfId="30006"/>
    <cellStyle name="常规 3 8 2" xfId="30007"/>
    <cellStyle name="常规 3 8 2 2" xfId="30009"/>
    <cellStyle name="常规 3 8 2 2 2" xfId="30011"/>
    <cellStyle name="常规 3 8 2 2 3" xfId="30012"/>
    <cellStyle name="常规 3 8 3" xfId="190"/>
    <cellStyle name="常规 3 8 3 2" xfId="30013"/>
    <cellStyle name="常规 3 8 3 2 2" xfId="30014"/>
    <cellStyle name="常规 3 8 3 2 3" xfId="11530"/>
    <cellStyle name="常规 3 8 4" xfId="3250"/>
    <cellStyle name="常规 3 8 4 2" xfId="30015"/>
    <cellStyle name="常规 3 8 4 2 2" xfId="30016"/>
    <cellStyle name="常规 3 8 4 2 3" xfId="30017"/>
    <cellStyle name="常规 3 8 5" xfId="30019"/>
    <cellStyle name="常规 3 8 5 2" xfId="30021"/>
    <cellStyle name="常规 3 8 5 3" xfId="30022"/>
    <cellStyle name="常规 3 9" xfId="23968"/>
    <cellStyle name="常规 3 9 2" xfId="30023"/>
    <cellStyle name="常规 3 9 2 2" xfId="30024"/>
    <cellStyle name="常规 3 9 2 2 2" xfId="30025"/>
    <cellStyle name="常规 3 9 2 2 3" xfId="30026"/>
    <cellStyle name="常规 3 9 3" xfId="30027"/>
    <cellStyle name="常规 3 9 3 2" xfId="30028"/>
    <cellStyle name="常规 3 9 3 2 2" xfId="8935"/>
    <cellStyle name="常规 3 9 3 2 3" xfId="20557"/>
    <cellStyle name="常规 3 9 4" xfId="30029"/>
    <cellStyle name="常规 3 9 4 2" xfId="30030"/>
    <cellStyle name="常规 3 9 4 2 2" xfId="20609"/>
    <cellStyle name="常规 3 9 4 2 3" xfId="30031"/>
    <cellStyle name="常规 3 9 5" xfId="17778"/>
    <cellStyle name="常规 3 9 5 2" xfId="30033"/>
    <cellStyle name="常规 3 9 5 3" xfId="30034"/>
    <cellStyle name="常规 3_附件5" xfId="128"/>
    <cellStyle name="常规 30" xfId="29390"/>
    <cellStyle name="常规 30 2" xfId="10747"/>
    <cellStyle name="常规 30 2 2" xfId="11856"/>
    <cellStyle name="常规 30 2 2 2" xfId="29398"/>
    <cellStyle name="常规 30 2 2 3" xfId="30035"/>
    <cellStyle name="常规 30 3" xfId="10751"/>
    <cellStyle name="常规 30 3 2" xfId="29403"/>
    <cellStyle name="常规 30 3 2 2" xfId="26043"/>
    <cellStyle name="常规 30 3 2 3" xfId="26050"/>
    <cellStyle name="常规 30 4" xfId="25966"/>
    <cellStyle name="常规 30 4 2" xfId="29409"/>
    <cellStyle name="常规 30 4 3" xfId="12544"/>
    <cellStyle name="常规 31" xfId="19683"/>
    <cellStyle name="常规 31 2" xfId="10762"/>
    <cellStyle name="常规 31 2 2" xfId="11869"/>
    <cellStyle name="常规 31 2 2 2" xfId="26556"/>
    <cellStyle name="常规 31 2 2 2 2" xfId="17940"/>
    <cellStyle name="常规 31 2 2 2 3" xfId="17946"/>
    <cellStyle name="常规 31 2 3" xfId="19687"/>
    <cellStyle name="常规 31 2 3 2" xfId="26562"/>
    <cellStyle name="常规 31 2 3 3" xfId="30036"/>
    <cellStyle name="常规 31 3" xfId="10767"/>
    <cellStyle name="常规 31 3 2" xfId="29427"/>
    <cellStyle name="常规 31 3 2 2" xfId="26576"/>
    <cellStyle name="常规 31 3 2 3" xfId="29964"/>
    <cellStyle name="常规 31 4" xfId="19691"/>
    <cellStyle name="常规 31 4 2" xfId="29434"/>
    <cellStyle name="常规 31 4 3" xfId="12556"/>
    <cellStyle name="常规 32" xfId="19695"/>
    <cellStyle name="常规 32 2" xfId="10775"/>
    <cellStyle name="常规 32 2 2" xfId="26029"/>
    <cellStyle name="常规 32 2 2 2" xfId="26672"/>
    <cellStyle name="常规 32 2 2 3" xfId="29613"/>
    <cellStyle name="常规 32 3" xfId="19699"/>
    <cellStyle name="常规 32 3 2" xfId="29459"/>
    <cellStyle name="常规 32 3 2 2" xfId="26681"/>
    <cellStyle name="常规 32 3 2 3" xfId="29623"/>
    <cellStyle name="常规 32 4" xfId="26034"/>
    <cellStyle name="常规 32 4 2" xfId="29466"/>
    <cellStyle name="常规 32 4 3" xfId="12563"/>
    <cellStyle name="常规 33" xfId="10033"/>
    <cellStyle name="常规 33 2" xfId="29495"/>
    <cellStyle name="常规 33 2 2" xfId="29498"/>
    <cellStyle name="常规 33 2 2 2" xfId="26732"/>
    <cellStyle name="常规 33 2 2 2 2" xfId="20974"/>
    <cellStyle name="常规 33 2 2 2 3" xfId="20986"/>
    <cellStyle name="常规 33 2 3" xfId="29500"/>
    <cellStyle name="常规 33 2 3 2" xfId="29502"/>
    <cellStyle name="常规 33 2 3 2 2" xfId="21100"/>
    <cellStyle name="常规 33 2 3 2 3" xfId="21104"/>
    <cellStyle name="常规 33 2 4" xfId="29504"/>
    <cellStyle name="常规 33 2 4 2" xfId="19856"/>
    <cellStyle name="常规 33 2 4 3" xfId="29506"/>
    <cellStyle name="常规 33 3" xfId="29508"/>
    <cellStyle name="常规 33 3 2" xfId="29511"/>
    <cellStyle name="常规 33 3 2 2" xfId="26742"/>
    <cellStyle name="常规 33 3 2 2 2" xfId="21366"/>
    <cellStyle name="常规 33 3 2 2 3" xfId="29513"/>
    <cellStyle name="常规 33 3 3" xfId="29515"/>
    <cellStyle name="常规 33 3 3 2" xfId="29517"/>
    <cellStyle name="常规 33 3 3 3" xfId="1629"/>
    <cellStyle name="常规 33 4" xfId="29519"/>
    <cellStyle name="常规 33 4 2" xfId="29521"/>
    <cellStyle name="常规 33 4 2 2" xfId="29523"/>
    <cellStyle name="常规 33 4 2 2 2" xfId="29525"/>
    <cellStyle name="常规 33 4 2 2 3" xfId="29527"/>
    <cellStyle name="常规 33 4 3" xfId="12577"/>
    <cellStyle name="常规 33 4 3 2" xfId="29529"/>
    <cellStyle name="常规 33 4 3 3" xfId="10493"/>
    <cellStyle name="常规 33 5" xfId="29531"/>
    <cellStyle name="常规 33 5 2" xfId="3388"/>
    <cellStyle name="常规 33 5 2 2" xfId="29534"/>
    <cellStyle name="常规 33 5 2 2 2" xfId="29013"/>
    <cellStyle name="常规 33 5 2 2 3" xfId="29536"/>
    <cellStyle name="常规 33 5 3" xfId="29538"/>
    <cellStyle name="常规 33 5 3 2" xfId="29541"/>
    <cellStyle name="常规 33 5 3 3" xfId="29543"/>
    <cellStyle name="常规 33 6" xfId="29545"/>
    <cellStyle name="常规 33 6 2" xfId="10078"/>
    <cellStyle name="常规 33 6 2 2" xfId="29547"/>
    <cellStyle name="常规 33 6 2 3" xfId="29549"/>
    <cellStyle name="常规 33 7" xfId="29551"/>
    <cellStyle name="常规 33 7 2" xfId="29553"/>
    <cellStyle name="常规 33 7 2 2" xfId="24852"/>
    <cellStyle name="常规 33 7 2 3" xfId="29555"/>
    <cellStyle name="常规 33 8" xfId="29558"/>
    <cellStyle name="常规 33 8 2" xfId="29560"/>
    <cellStyle name="常规 33 8 2 2" xfId="25316"/>
    <cellStyle name="常规 33 8 2 3" xfId="29562"/>
    <cellStyle name="常规 33 9" xfId="28990"/>
    <cellStyle name="常规 33 9 2" xfId="28993"/>
    <cellStyle name="常规 33 9 3" xfId="30037"/>
    <cellStyle name="常规 34" xfId="10037"/>
    <cellStyle name="常规 34 2" xfId="29564"/>
    <cellStyle name="常规 34 2 2" xfId="29566"/>
    <cellStyle name="常规 34 2 2 2" xfId="24733"/>
    <cellStyle name="常规 34 2 2 2 2" xfId="29568"/>
    <cellStyle name="常规 34 2 2 2 3" xfId="29570"/>
    <cellStyle name="常规 34 2 3" xfId="29572"/>
    <cellStyle name="常规 34 2 3 2" xfId="29574"/>
    <cellStyle name="常规 34 2 3 3" xfId="17846"/>
    <cellStyle name="常规 34 3" xfId="29581"/>
    <cellStyle name="常规 34 3 2" xfId="29583"/>
    <cellStyle name="常规 34 3 2 2" xfId="29585"/>
    <cellStyle name="常规 34 3 2 3" xfId="30038"/>
    <cellStyle name="常规 34 4" xfId="29592"/>
    <cellStyle name="常规 34 4 2" xfId="8939"/>
    <cellStyle name="常规 34 4 3" xfId="8942"/>
    <cellStyle name="常规 35" xfId="30039"/>
    <cellStyle name="常规 35 2" xfId="30041"/>
    <cellStyle name="常规 35 2 2" xfId="30043"/>
    <cellStyle name="常规 35 2 2 2" xfId="30045"/>
    <cellStyle name="常规 35 2 2 3" xfId="30047"/>
    <cellStyle name="常规 35 3" xfId="30049"/>
    <cellStyle name="常规 35 3 2" xfId="26157"/>
    <cellStyle name="常规 35 3 2 2" xfId="26160"/>
    <cellStyle name="常规 35 3 2 3" xfId="26164"/>
    <cellStyle name="常规 35 4" xfId="30051"/>
    <cellStyle name="常规 35 4 2" xfId="26268"/>
    <cellStyle name="常规 35 4 3" xfId="26276"/>
    <cellStyle name="常规 36" xfId="30053"/>
    <cellStyle name="常规 36 2" xfId="30056"/>
    <cellStyle name="常规 36 2 2" xfId="18065"/>
    <cellStyle name="常规 36 2 2 2" xfId="30059"/>
    <cellStyle name="常规 36 2 2 3" xfId="30062"/>
    <cellStyle name="常规 36 3" xfId="30063"/>
    <cellStyle name="常规 36 3 2" xfId="26566"/>
    <cellStyle name="常规 36 3 2 2" xfId="26570"/>
    <cellStyle name="常规 36 3 2 3" xfId="26579"/>
    <cellStyle name="常规 36 4" xfId="30065"/>
    <cellStyle name="常规 36 4 2" xfId="26676"/>
    <cellStyle name="常规 36 4 3" xfId="26686"/>
    <cellStyle name="常规 37" xfId="21715"/>
    <cellStyle name="常规 37 2" xfId="21719"/>
    <cellStyle name="常规 37 2 2" xfId="30067"/>
    <cellStyle name="常规 37 2 2 2" xfId="3300"/>
    <cellStyle name="常规 37 2 2 3" xfId="3324"/>
    <cellStyle name="常规 37 3" xfId="21723"/>
    <cellStyle name="常规 37 3 2" xfId="26913"/>
    <cellStyle name="常规 37 3 2 2" xfId="25539"/>
    <cellStyle name="常规 37 3 2 3" xfId="25544"/>
    <cellStyle name="常规 37 4" xfId="30069"/>
    <cellStyle name="常规 37 4 2" xfId="26998"/>
    <cellStyle name="常规 37 4 3" xfId="27006"/>
    <cellStyle name="常规 38" xfId="13632"/>
    <cellStyle name="常规 38 2" xfId="30070"/>
    <cellStyle name="常规 38 2 2" xfId="30072"/>
    <cellStyle name="常规 38 2 2 2" xfId="3585"/>
    <cellStyle name="常规 38 2 2 3" xfId="5804"/>
    <cellStyle name="常规 38 3" xfId="30074"/>
    <cellStyle name="常规 38 3 2" xfId="27227"/>
    <cellStyle name="常规 38 3 2 2" xfId="3690"/>
    <cellStyle name="常规 38 3 2 3" xfId="3742"/>
    <cellStyle name="常规 38 4" xfId="30075"/>
    <cellStyle name="常规 38 4 2" xfId="27305"/>
    <cellStyle name="常规 38 4 3" xfId="27307"/>
    <cellStyle name="常规 39" xfId="13636"/>
    <cellStyle name="常规 39 2" xfId="23358"/>
    <cellStyle name="常规 39 2 2" xfId="30076"/>
    <cellStyle name="常规 39 2 2 2" xfId="3712"/>
    <cellStyle name="常规 39 2 2 3" xfId="5826"/>
    <cellStyle name="常规 39 3" xfId="30078"/>
    <cellStyle name="常规 39 3 2" xfId="27423"/>
    <cellStyle name="常规 39 3 3" xfId="27430"/>
    <cellStyle name="常规 4" xfId="30079"/>
    <cellStyle name="常规 4 10" xfId="30080"/>
    <cellStyle name="常规 4 10 2" xfId="30081"/>
    <cellStyle name="常规 4 10 2 2" xfId="3326"/>
    <cellStyle name="常规 4 10 2 2 2" xfId="30082"/>
    <cellStyle name="常规 4 10 2 2 3" xfId="30083"/>
    <cellStyle name="常规 4 10 3" xfId="30084"/>
    <cellStyle name="常规 4 10 3 2" xfId="30085"/>
    <cellStyle name="常规 4 10 3 2 2" xfId="30086"/>
    <cellStyle name="常规 4 10 3 2 3" xfId="30087"/>
    <cellStyle name="常规 4 10 4" xfId="30088"/>
    <cellStyle name="常规 4 10 4 2" xfId="30089"/>
    <cellStyle name="常规 4 10 4 3" xfId="9224"/>
    <cellStyle name="常规 4 11" xfId="30090"/>
    <cellStyle name="常规 4 11 2" xfId="30091"/>
    <cellStyle name="常规 4 11 2 2" xfId="25543"/>
    <cellStyle name="常规 4 11 2 3" xfId="26918"/>
    <cellStyle name="常规 4 12" xfId="17146"/>
    <cellStyle name="常规 4 12 2" xfId="30093"/>
    <cellStyle name="常规 4 12 2 2" xfId="27002"/>
    <cellStyle name="常规 4 12 2 3" xfId="27004"/>
    <cellStyle name="常规 4 13" xfId="17148"/>
    <cellStyle name="常规 4 13 2" xfId="30094"/>
    <cellStyle name="常规 4 13 2 2" xfId="25721"/>
    <cellStyle name="常规 4 13 2 3" xfId="27048"/>
    <cellStyle name="常规 4 14" xfId="30095"/>
    <cellStyle name="常规 4 14 2" xfId="30096"/>
    <cellStyle name="常规 4 14 2 2" xfId="25832"/>
    <cellStyle name="常规 4 14 2 3" xfId="30097"/>
    <cellStyle name="常规 4 15" xfId="9008"/>
    <cellStyle name="常规 4 15 2" xfId="9012"/>
    <cellStyle name="常规 4 15 2 2" xfId="15949"/>
    <cellStyle name="常规 4 15 2 3" xfId="26291"/>
    <cellStyle name="常规 4 16" xfId="9019"/>
    <cellStyle name="常规 4 16 2" xfId="26304"/>
    <cellStyle name="常规 4 16 2 2" xfId="16013"/>
    <cellStyle name="常规 4 16 2 3" xfId="26307"/>
    <cellStyle name="常规 4 17" xfId="9024"/>
    <cellStyle name="常规 4 17 2" xfId="26311"/>
    <cellStyle name="常规 4 17 2 2" xfId="26313"/>
    <cellStyle name="常规 4 17 2 3" xfId="26316"/>
    <cellStyle name="常规 4 18" xfId="10095"/>
    <cellStyle name="常规 4 18 2" xfId="26320"/>
    <cellStyle name="常规 4 18 2 2" xfId="26323"/>
    <cellStyle name="常规 4 18 2 3" xfId="26326"/>
    <cellStyle name="常规 4 19" xfId="10099"/>
    <cellStyle name="常规 4 19 2" xfId="20804"/>
    <cellStyle name="常规 4 19 2 2" xfId="26331"/>
    <cellStyle name="常规 4 19 2 3" xfId="26333"/>
    <cellStyle name="常规 4 2" xfId="5434"/>
    <cellStyle name="常规 4 2 10" xfId="30098"/>
    <cellStyle name="常规 4 2 10 2" xfId="30099"/>
    <cellStyle name="常规 4 2 10 2 2" xfId="30100"/>
    <cellStyle name="常规 4 2 10 2 3" xfId="30101"/>
    <cellStyle name="常规 4 2 11" xfId="30102"/>
    <cellStyle name="常规 4 2 11 2" xfId="30103"/>
    <cellStyle name="常规 4 2 11 3" xfId="30104"/>
    <cellStyle name="常规 4 2 12" xfId="25995"/>
    <cellStyle name="常规 4 2 13" xfId="16955"/>
    <cellStyle name="常规 4 2 2" xfId="25261"/>
    <cellStyle name="常规 4 2 2 2" xfId="11653"/>
    <cellStyle name="常规 4 2 2 2 2" xfId="18529"/>
    <cellStyle name="常规 4 2 2 2 2 2" xfId="30105"/>
    <cellStyle name="常规 4 2 2 2 2 2 2" xfId="27619"/>
    <cellStyle name="常规 4 2 2 2 2 2 3" xfId="30106"/>
    <cellStyle name="常规 4 2 2 2 3" xfId="18531"/>
    <cellStyle name="常规 4 2 2 2 3 2" xfId="30107"/>
    <cellStyle name="常规 4 2 2 2 3 2 2" xfId="18643"/>
    <cellStyle name="常规 4 2 2 2 3 2 3" xfId="18647"/>
    <cellStyle name="常规 4 2 2 2 4" xfId="20801"/>
    <cellStyle name="常规 4 2 2 2 4 2" xfId="30108"/>
    <cellStyle name="常规 4 2 2 2 4 3" xfId="30109"/>
    <cellStyle name="常规 4 2 2 3" xfId="30111"/>
    <cellStyle name="常规 4 2 2 3 2" xfId="18537"/>
    <cellStyle name="常规 4 2 2 3 2 2" xfId="30113"/>
    <cellStyle name="常规 4 2 2 3 2 3" xfId="11807"/>
    <cellStyle name="常规 4 2 2 4" xfId="30114"/>
    <cellStyle name="常规 4 2 2 4 2" xfId="30115"/>
    <cellStyle name="常规 4 2 2 4 2 2" xfId="30117"/>
    <cellStyle name="常规 4 2 2 4 2 3" xfId="30119"/>
    <cellStyle name="常规 4 2 2 5" xfId="30120"/>
    <cellStyle name="常规 4 2 2 5 2" xfId="30121"/>
    <cellStyle name="常规 4 2 2 5 2 2" xfId="30122"/>
    <cellStyle name="常规 4 2 2 5 2 3" xfId="30123"/>
    <cellStyle name="常规 4 2 2 6" xfId="27244"/>
    <cellStyle name="常规 4 2 2 6 2" xfId="27246"/>
    <cellStyle name="常规 4 2 2 6 2 2" xfId="23382"/>
    <cellStyle name="常规 4 2 2 6 2 3" xfId="30124"/>
    <cellStyle name="常规 4 2 2 7" xfId="27249"/>
    <cellStyle name="常规 4 2 2 7 2" xfId="16729"/>
    <cellStyle name="常规 4 2 2 7 3" xfId="30125"/>
    <cellStyle name="常规 4 2 2 8" xfId="27251"/>
    <cellStyle name="常规 4 2 2 9" xfId="10860"/>
    <cellStyle name="常规 4 2 3" xfId="17480"/>
    <cellStyle name="常规 4 2 3 2" xfId="11724"/>
    <cellStyle name="常规 4 2 3 2 2" xfId="30126"/>
    <cellStyle name="常规 4 2 3 2 2 2" xfId="30128"/>
    <cellStyle name="常规 4 2 3 2 2 2 2" xfId="18348"/>
    <cellStyle name="常规 4 2 3 2 2 2 3" xfId="18401"/>
    <cellStyle name="常规 4 2 3 2 3" xfId="30129"/>
    <cellStyle name="常规 4 2 3 2 3 2" xfId="30130"/>
    <cellStyle name="常规 4 2 3 2 3 2 2" xfId="20012"/>
    <cellStyle name="常规 4 2 3 2 3 2 3" xfId="20015"/>
    <cellStyle name="常规 4 2 3 2 4" xfId="30131"/>
    <cellStyle name="常规 4 2 3 2 4 2" xfId="30132"/>
    <cellStyle name="常规 4 2 3 2 4 3" xfId="22007"/>
    <cellStyle name="常规 4 2 3 3" xfId="30134"/>
    <cellStyle name="常规 4 2 3 3 2" xfId="30136"/>
    <cellStyle name="常规 4 2 3 3 2 2" xfId="30137"/>
    <cellStyle name="常规 4 2 3 3 2 3" xfId="30138"/>
    <cellStyle name="常规 4 2 3 4" xfId="30139"/>
    <cellStyle name="常规 4 2 3 4 2" xfId="30140"/>
    <cellStyle name="常规 4 2 3 4 2 2" xfId="27844"/>
    <cellStyle name="常规 4 2 3 4 2 3" xfId="23002"/>
    <cellStyle name="常规 4 2 3 5" xfId="30141"/>
    <cellStyle name="常规 4 2 3 5 2" xfId="30142"/>
    <cellStyle name="常规 4 2 3 5 2 2" xfId="30143"/>
    <cellStyle name="常规 4 2 3 5 2 3" xfId="30144"/>
    <cellStyle name="常规 4 2 3 6" xfId="27253"/>
    <cellStyle name="常规 4 2 3 6 2" xfId="27255"/>
    <cellStyle name="常规 4 2 3 6 2 2" xfId="23846"/>
    <cellStyle name="常规 4 2 3 6 2 3" xfId="30145"/>
    <cellStyle name="常规 4 2 3 7" xfId="27259"/>
    <cellStyle name="常规 4 2 3 7 2" xfId="24176"/>
    <cellStyle name="常规 4 2 3 7 3" xfId="24187"/>
    <cellStyle name="常规 4 2 3 8" xfId="6645"/>
    <cellStyle name="常规 4 2 3 9" xfId="6655"/>
    <cellStyle name="常规 4 2 4" xfId="17482"/>
    <cellStyle name="常规 4 2 4 2" xfId="30146"/>
    <cellStyle name="常规 4 2 4 2 2" xfId="30147"/>
    <cellStyle name="常规 4 2 4 2 2 2" xfId="30148"/>
    <cellStyle name="常规 4 2 4 2 2 2 2" xfId="30149"/>
    <cellStyle name="常规 4 2 4 2 2 2 3" xfId="30150"/>
    <cellStyle name="常规 4 2 4 2 3" xfId="23666"/>
    <cellStyle name="常规 4 2 4 2 3 2" xfId="30152"/>
    <cellStyle name="常规 4 2 4 2 3 3" xfId="15906"/>
    <cellStyle name="常规 4 2 4 3" xfId="30155"/>
    <cellStyle name="常规 4 2 4 3 2" xfId="30157"/>
    <cellStyle name="常规 4 2 4 3 2 2" xfId="30158"/>
    <cellStyle name="常规 4 2 4 3 2 3" xfId="30159"/>
    <cellStyle name="常规 4 2 4 4" xfId="30162"/>
    <cellStyle name="常规 4 2 4 4 2" xfId="30164"/>
    <cellStyle name="常规 4 2 4 4 2 2" xfId="15589"/>
    <cellStyle name="常规 4 2 4 4 2 3" xfId="15593"/>
    <cellStyle name="常规 4 2 4 5" xfId="13797"/>
    <cellStyle name="常规 4 2 4 5 2" xfId="30165"/>
    <cellStyle name="常规 4 2 4 5 2 2" xfId="30166"/>
    <cellStyle name="常规 4 2 4 5 2 3" xfId="30167"/>
    <cellStyle name="常规 4 2 4 6" xfId="13091"/>
    <cellStyle name="常规 4 2 4 6 2" xfId="30168"/>
    <cellStyle name="常规 4 2 4 6 3" xfId="30169"/>
    <cellStyle name="常规 4 2 4 7" xfId="13095"/>
    <cellStyle name="常规 4 2 4 8" xfId="6667"/>
    <cellStyle name="常规 4 2 5" xfId="30170"/>
    <cellStyle name="常规 4 2 5 2" xfId="13839"/>
    <cellStyle name="常规 4 2 5 2 2" xfId="6473"/>
    <cellStyle name="常规 4 2 5 2 2 2" xfId="13841"/>
    <cellStyle name="常规 4 2 5 2 2 3" xfId="13852"/>
    <cellStyle name="常规 4 2 5 3" xfId="13934"/>
    <cellStyle name="常规 4 2 5 3 2" xfId="1646"/>
    <cellStyle name="常规 4 2 5 3 2 2" xfId="13936"/>
    <cellStyle name="常规 4 2 5 3 2 3" xfId="13948"/>
    <cellStyle name="常规 4 2 5 4" xfId="14014"/>
    <cellStyle name="常规 4 2 5 4 2" xfId="14016"/>
    <cellStyle name="常规 4 2 5 4 3" xfId="14027"/>
    <cellStyle name="常规 4 2 6" xfId="30171"/>
    <cellStyle name="常规 4 2 6 2" xfId="15432"/>
    <cellStyle name="常规 4 2 6 2 2" xfId="15436"/>
    <cellStyle name="常规 4 2 6 2 3" xfId="15466"/>
    <cellStyle name="常规 4 2 7" xfId="20441"/>
    <cellStyle name="常规 4 2 7 2" xfId="16911"/>
    <cellStyle name="常规 4 2 7 2 2" xfId="16914"/>
    <cellStyle name="常规 4 2 7 2 3" xfId="16952"/>
    <cellStyle name="常规 4 2 8" xfId="20442"/>
    <cellStyle name="常规 4 2 8 2" xfId="18261"/>
    <cellStyle name="常规 4 2 8 2 2" xfId="18264"/>
    <cellStyle name="常规 4 2 8 2 3" xfId="18298"/>
    <cellStyle name="常规 4 2 9" xfId="24162"/>
    <cellStyle name="常规 4 2 9 2" xfId="19600"/>
    <cellStyle name="常规 4 2 9 2 2" xfId="19602"/>
    <cellStyle name="常规 4 2 9 2 3" xfId="19633"/>
    <cellStyle name="常规 4 2_11" xfId="30172"/>
    <cellStyle name="常规 4 20" xfId="9009"/>
    <cellStyle name="常规 4 20 2" xfId="9013"/>
    <cellStyle name="常规 4 20 3" xfId="9016"/>
    <cellStyle name="常规 4 21" xfId="9020"/>
    <cellStyle name="常规 4 22" xfId="9025"/>
    <cellStyle name="常规 4 23" xfId="10096"/>
    <cellStyle name="常规 4 24" xfId="10100"/>
    <cellStyle name="常规 4 25" xfId="26336"/>
    <cellStyle name="常规 4 26" xfId="26344"/>
    <cellStyle name="常规 4 27" xfId="35630"/>
    <cellStyle name="常规 4 28" xfId="35633"/>
    <cellStyle name="常规 4 3" xfId="5441"/>
    <cellStyle name="常规 4 3 10" xfId="15930"/>
    <cellStyle name="常规 4 3 10 2" xfId="25087"/>
    <cellStyle name="常规 4 3 10 2 2" xfId="13975"/>
    <cellStyle name="常规 4 3 10 2 3" xfId="13979"/>
    <cellStyle name="常规 4 3 11" xfId="30173"/>
    <cellStyle name="常规 4 3 11 2" xfId="25097"/>
    <cellStyle name="常规 4 3 11 3" xfId="30174"/>
    <cellStyle name="常规 4 3 12" xfId="18903"/>
    <cellStyle name="常规 4 3 13" xfId="15565"/>
    <cellStyle name="常规 4 3 2" xfId="30175"/>
    <cellStyle name="常规 4 3 2 2" xfId="27136"/>
    <cellStyle name="常规 4 3 2 2 2" xfId="30176"/>
    <cellStyle name="常规 4 3 2 2 2 2" xfId="2870"/>
    <cellStyle name="常规 4 3 2 2 2 3" xfId="10900"/>
    <cellStyle name="常规 4 3 2 3" xfId="30177"/>
    <cellStyle name="常规 4 3 2 3 2" xfId="30178"/>
    <cellStyle name="常规 4 3 2 3 2 2" xfId="2881"/>
    <cellStyle name="常规 4 3 2 3 2 3" xfId="30179"/>
    <cellStyle name="常规 4 3 2 4" xfId="30180"/>
    <cellStyle name="常规 4 3 2 4 2" xfId="30181"/>
    <cellStyle name="常规 4 3 2 4 2 2" xfId="2897"/>
    <cellStyle name="常规 4 3 2 4 2 3" xfId="30183"/>
    <cellStyle name="常规 4 3 2 5" xfId="30184"/>
    <cellStyle name="常规 4 3 2 5 2" xfId="30185"/>
    <cellStyle name="常规 4 3 2 5 2 2" xfId="2909"/>
    <cellStyle name="常规 4 3 2 5 2 3" xfId="24607"/>
    <cellStyle name="常规 4 3 2 6" xfId="27274"/>
    <cellStyle name="常规 4 3 2 6 2" xfId="21977"/>
    <cellStyle name="常规 4 3 2 6 2 2" xfId="2931"/>
    <cellStyle name="常规 4 3 2 6 2 3" xfId="30186"/>
    <cellStyle name="常规 4 3 2 7" xfId="27277"/>
    <cellStyle name="常规 4 3 2 7 2" xfId="30187"/>
    <cellStyle name="常规 4 3 2 7 3" xfId="30188"/>
    <cellStyle name="常规 4 3 3" xfId="30189"/>
    <cellStyle name="常规 4 3 3 2" xfId="30190"/>
    <cellStyle name="常规 4 3 3 2 2" xfId="30191"/>
    <cellStyle name="常规 4 3 3 2 2 2" xfId="13647"/>
    <cellStyle name="常规 4 3 3 2 2 3" xfId="30192"/>
    <cellStyle name="常规 4 3 3 3" xfId="30193"/>
    <cellStyle name="常规 4 3 3 3 2" xfId="28192"/>
    <cellStyle name="常规 4 3 3 3 3" xfId="30194"/>
    <cellStyle name="常规 4 3 4" xfId="19858"/>
    <cellStyle name="常规 4 3 4 2" xfId="19860"/>
    <cellStyle name="常规 4 3 4 2 2" xfId="19862"/>
    <cellStyle name="常规 4 3 4 2 2 2" xfId="15209"/>
    <cellStyle name="常规 4 3 4 2 2 3" xfId="19868"/>
    <cellStyle name="常规 4 3 4 3" xfId="19910"/>
    <cellStyle name="常规 4 3 4 3 2" xfId="19912"/>
    <cellStyle name="常规 4 3 4 3 3" xfId="19916"/>
    <cellStyle name="常规 4 3 5" xfId="19947"/>
    <cellStyle name="常规 4 3 5 2" xfId="19949"/>
    <cellStyle name="常规 4 3 5 2 2" xfId="19951"/>
    <cellStyle name="常规 4 3 5 2 2 2" xfId="12836"/>
    <cellStyle name="常规 4 3 5 2 2 3" xfId="12847"/>
    <cellStyle name="常规 4 3 5 3" xfId="19957"/>
    <cellStyle name="常规 4 3 5 3 2" xfId="19959"/>
    <cellStyle name="常规 4 3 5 3 3" xfId="19961"/>
    <cellStyle name="常规 4 3 6" xfId="19976"/>
    <cellStyle name="常规 4 3 6 2" xfId="19979"/>
    <cellStyle name="常规 4 3 6 2 2" xfId="19981"/>
    <cellStyle name="常规 4 3 6 2 3" xfId="19984"/>
    <cellStyle name="常规 4 3 7" xfId="19989"/>
    <cellStyle name="常规 4 3 7 2" xfId="19991"/>
    <cellStyle name="常规 4 3 7 2 2" xfId="19994"/>
    <cellStyle name="常规 4 3 7 2 3" xfId="19996"/>
    <cellStyle name="常规 4 3 8" xfId="20001"/>
    <cellStyle name="常规 4 3 8 2" xfId="20004"/>
    <cellStyle name="常规 4 3 8 2 2" xfId="20007"/>
    <cellStyle name="常规 4 3 8 2 3" xfId="20009"/>
    <cellStyle name="常规 4 3 9" xfId="13553"/>
    <cellStyle name="常规 4 3 9 2" xfId="20016"/>
    <cellStyle name="常规 4 3 9 2 2" xfId="20018"/>
    <cellStyle name="常规 4 3 9 2 3" xfId="20020"/>
    <cellStyle name="常规 4 4" xfId="30195"/>
    <cellStyle name="常规 4 4 2" xfId="30196"/>
    <cellStyle name="常规 4 4 2 2" xfId="30197"/>
    <cellStyle name="常规 4 4 2 2 2" xfId="2742"/>
    <cellStyle name="常规 4 4 2 2 2 2" xfId="30198"/>
    <cellStyle name="常规 4 4 2 2 2 3" xfId="30199"/>
    <cellStyle name="常规 4 4 2 3" xfId="30200"/>
    <cellStyle name="常规 4 4 2 3 2" xfId="30201"/>
    <cellStyle name="常规 4 4 2 3 3" xfId="30202"/>
    <cellStyle name="常规 4 4 3" xfId="30203"/>
    <cellStyle name="常规 4 4 3 2" xfId="30205"/>
    <cellStyle name="常规 4 4 3 2 2" xfId="30207"/>
    <cellStyle name="常规 4 4 3 2 2 2" xfId="30208"/>
    <cellStyle name="常规 4 4 3 2 2 3" xfId="30209"/>
    <cellStyle name="常规 4 4 3 3" xfId="30210"/>
    <cellStyle name="常规 4 4 3 3 2" xfId="30211"/>
    <cellStyle name="常规 4 4 3 3 3" xfId="30212"/>
    <cellStyle name="常规 4 4 4" xfId="20033"/>
    <cellStyle name="常规 4 4 4 2" xfId="20035"/>
    <cellStyle name="常规 4 4 4 2 2" xfId="3408"/>
    <cellStyle name="常规 4 4 4 2 2 2" xfId="20037"/>
    <cellStyle name="常规 4 4 4 2 2 3" xfId="20044"/>
    <cellStyle name="常规 4 4 4 3" xfId="20074"/>
    <cellStyle name="常规 4 4 4 3 2" xfId="10142"/>
    <cellStyle name="常规 4 4 4 3 3" xfId="10145"/>
    <cellStyle name="常规 4 4 5" xfId="20096"/>
    <cellStyle name="常规 4 4 5 2" xfId="20099"/>
    <cellStyle name="常规 4 4 5 2 2" xfId="20102"/>
    <cellStyle name="常规 4 4 5 2 2 2" xfId="20105"/>
    <cellStyle name="常规 4 4 5 2 2 3" xfId="20108"/>
    <cellStyle name="常规 4 4 5 3" xfId="20117"/>
    <cellStyle name="常规 4 4 5 3 2" xfId="20120"/>
    <cellStyle name="常规 4 4 5 3 3" xfId="20128"/>
    <cellStyle name="常规 4 4 6" xfId="20153"/>
    <cellStyle name="常规 4 4 6 2" xfId="20158"/>
    <cellStyle name="常规 4 4 6 2 2" xfId="20162"/>
    <cellStyle name="常规 4 4 6 2 3" xfId="20167"/>
    <cellStyle name="常规 4 4 7" xfId="20176"/>
    <cellStyle name="常规 4 4 7 2" xfId="20179"/>
    <cellStyle name="常规 4 4 7 2 2" xfId="20183"/>
    <cellStyle name="常规 4 4 7 2 3" xfId="20185"/>
    <cellStyle name="常规 4 4 8" xfId="20195"/>
    <cellStyle name="常规 4 4 8 2" xfId="19612"/>
    <cellStyle name="常规 4 4 8 2 2" xfId="20199"/>
    <cellStyle name="常规 4 4 8 2 3" xfId="20201"/>
    <cellStyle name="常规 4 4 9" xfId="20212"/>
    <cellStyle name="常规 4 4 9 2" xfId="20217"/>
    <cellStyle name="常规 4 4 9 3" xfId="20226"/>
    <cellStyle name="常规 4 5" xfId="23037"/>
    <cellStyle name="常规 4 5 2" xfId="30213"/>
    <cellStyle name="常规 4 5 2 2" xfId="30214"/>
    <cellStyle name="常规 4 5 2 2 2" xfId="30215"/>
    <cellStyle name="常规 4 5 2 2 2 2" xfId="30216"/>
    <cellStyle name="常规 4 5 2 2 2 3" xfId="20478"/>
    <cellStyle name="常规 4 5 2 3" xfId="30217"/>
    <cellStyle name="常规 4 5 2 3 2" xfId="30218"/>
    <cellStyle name="常规 4 5 2 3 3" xfId="30219"/>
    <cellStyle name="常规 4 5 3" xfId="30220"/>
    <cellStyle name="常规 4 5 3 2" xfId="22751"/>
    <cellStyle name="常规 4 5 3 2 2" xfId="30221"/>
    <cellStyle name="常规 4 5 3 2 2 2" xfId="30222"/>
    <cellStyle name="常规 4 5 3 2 2 3" xfId="28632"/>
    <cellStyle name="常规 4 5 3 3" xfId="30223"/>
    <cellStyle name="常规 4 5 3 3 2" xfId="21824"/>
    <cellStyle name="常规 4 5 3 3 3" xfId="30224"/>
    <cellStyle name="常规 4 5 4" xfId="20249"/>
    <cellStyle name="常规 4 5 4 2" xfId="20251"/>
    <cellStyle name="常规 4 5 4 2 2" xfId="10204"/>
    <cellStyle name="常规 4 5 4 2 2 2" xfId="17162"/>
    <cellStyle name="常规 4 5 4 2 2 3" xfId="17165"/>
    <cellStyle name="常规 4 5 4 3" xfId="20253"/>
    <cellStyle name="常规 4 5 4 3 2" xfId="20255"/>
    <cellStyle name="常规 4 5 4 3 3" xfId="20259"/>
    <cellStyle name="常规 4 5 5" xfId="20279"/>
    <cellStyle name="常规 4 5 5 2" xfId="20282"/>
    <cellStyle name="常规 4 5 5 2 2" xfId="20286"/>
    <cellStyle name="常规 4 5 5 2 2 2" xfId="20289"/>
    <cellStyle name="常规 4 5 5 2 2 3" xfId="20292"/>
    <cellStyle name="常规 4 5 5 3" xfId="20295"/>
    <cellStyle name="常规 4 5 5 3 2" xfId="20298"/>
    <cellStyle name="常规 4 5 5 3 3" xfId="14729"/>
    <cellStyle name="常规 4 5 6" xfId="20304"/>
    <cellStyle name="常规 4 5 6 2" xfId="20307"/>
    <cellStyle name="常规 4 5 6 2 2" xfId="20310"/>
    <cellStyle name="常规 4 5 6 2 3" xfId="20311"/>
    <cellStyle name="常规 4 5 7" xfId="20320"/>
    <cellStyle name="常规 4 5 7 2" xfId="20323"/>
    <cellStyle name="常规 4 5 7 2 2" xfId="20327"/>
    <cellStyle name="常规 4 5 7 2 3" xfId="20328"/>
    <cellStyle name="常规 4 5 8" xfId="20336"/>
    <cellStyle name="常规 4 5 8 2" xfId="18477"/>
    <cellStyle name="常规 4 5 8 3" xfId="18493"/>
    <cellStyle name="常规 4 6" xfId="23041"/>
    <cellStyle name="常规 4 6 2" xfId="30227"/>
    <cellStyle name="常规 4 6 2 2" xfId="30229"/>
    <cellStyle name="常规 4 6 2 2 2" xfId="8112"/>
    <cellStyle name="常规 4 6 2 2 3" xfId="30231"/>
    <cellStyle name="常规 4 6 3" xfId="30233"/>
    <cellStyle name="常规 4 6 3 2" xfId="22759"/>
    <cellStyle name="常规 4 6 3 2 2" xfId="30234"/>
    <cellStyle name="常规 4 6 3 2 3" xfId="30235"/>
    <cellStyle name="常规 4 6 4" xfId="20369"/>
    <cellStyle name="常规 4 6 4 2" xfId="20371"/>
    <cellStyle name="常规 4 6 4 3" xfId="20373"/>
    <cellStyle name="常规 4 7" xfId="28512"/>
    <cellStyle name="常规 4 7 2" xfId="30236"/>
    <cellStyle name="常规 4 7 2 2" xfId="30237"/>
    <cellStyle name="常规 4 7 2 2 2" xfId="30238"/>
    <cellStyle name="常规 4 7 2 2 3" xfId="30239"/>
    <cellStyle name="常规 4 7 3" xfId="30241"/>
    <cellStyle name="常规 4 7 3 2" xfId="22770"/>
    <cellStyle name="常规 4 7 3 2 2" xfId="30242"/>
    <cellStyle name="常规 4 7 3 2 3" xfId="30243"/>
    <cellStyle name="常规 4 7 4" xfId="20407"/>
    <cellStyle name="常规 4 7 4 2" xfId="20409"/>
    <cellStyle name="常规 4 7 4 3" xfId="20418"/>
    <cellStyle name="常规 4 8" xfId="28515"/>
    <cellStyle name="常规 4 8 2" xfId="30245"/>
    <cellStyle name="常规 4 8 2 2" xfId="30247"/>
    <cellStyle name="常规 4 8 2 2 2" xfId="30248"/>
    <cellStyle name="常规 4 8 2 2 3" xfId="30249"/>
    <cellStyle name="常规 4 8 3" xfId="30250"/>
    <cellStyle name="常规 4 8 3 2" xfId="30251"/>
    <cellStyle name="常规 4 8 3 2 2" xfId="30252"/>
    <cellStyle name="常规 4 8 3 2 3" xfId="30253"/>
    <cellStyle name="常规 4 8 4" xfId="20459"/>
    <cellStyle name="常规 4 8 4 2" xfId="20461"/>
    <cellStyle name="常规 4 8 4 3" xfId="20463"/>
    <cellStyle name="常规 4 9" xfId="28519"/>
    <cellStyle name="常规 4 9 2" xfId="30254"/>
    <cellStyle name="常规 4 9 2 2" xfId="14823"/>
    <cellStyle name="常规 4 9 2 2 2" xfId="30255"/>
    <cellStyle name="常规 4 9 2 2 3" xfId="30256"/>
    <cellStyle name="常规 4 9 3" xfId="30257"/>
    <cellStyle name="常规 4 9 3 2" xfId="14828"/>
    <cellStyle name="常规 4 9 3 2 2" xfId="30259"/>
    <cellStyle name="常规 4 9 3 2 3" xfId="30261"/>
    <cellStyle name="常规 4 9 4" xfId="20471"/>
    <cellStyle name="常规 4 9 4 2" xfId="20473"/>
    <cellStyle name="常规 4 9 4 3" xfId="20475"/>
    <cellStyle name="常规 4_连云港电厂闸投标报价——20130721" xfId="30262"/>
    <cellStyle name="常规 40" xfId="30040"/>
    <cellStyle name="常规 40 2" xfId="30042"/>
    <cellStyle name="常规 40 2 2" xfId="30044"/>
    <cellStyle name="常规 40 2 2 2" xfId="30046"/>
    <cellStyle name="常规 40 2 2 3" xfId="30048"/>
    <cellStyle name="常规 40 3" xfId="30050"/>
    <cellStyle name="常规 40 3 2" xfId="26158"/>
    <cellStyle name="常规 40 3 3" xfId="26167"/>
    <cellStyle name="常规 41" xfId="30054"/>
    <cellStyle name="常规 41 2" xfId="30057"/>
    <cellStyle name="常规 41 2 2" xfId="18066"/>
    <cellStyle name="常规 41 2 2 2" xfId="30060"/>
    <cellStyle name="常规 41 2 2 2 2" xfId="26036"/>
    <cellStyle name="常规 41 2 2 2 3" xfId="26041"/>
    <cellStyle name="常规 41 2 3" xfId="30264"/>
    <cellStyle name="常规 41 2 3 2" xfId="30265"/>
    <cellStyle name="常规 41 2 3 3" xfId="30266"/>
    <cellStyle name="常规 41 3" xfId="30064"/>
    <cellStyle name="常规 41 3 2" xfId="26567"/>
    <cellStyle name="常规 41 3 2 2" xfId="26571"/>
    <cellStyle name="常规 41 3 2 3" xfId="26580"/>
    <cellStyle name="常规 41 4" xfId="30066"/>
    <cellStyle name="常规 41 4 2" xfId="26677"/>
    <cellStyle name="常规 41 4 2 2" xfId="20968"/>
    <cellStyle name="常规 41 4 2 3" xfId="26683"/>
    <cellStyle name="常规 41 5" xfId="30268"/>
    <cellStyle name="常规 41 5 2" xfId="26735"/>
    <cellStyle name="常规 41 5 3" xfId="26746"/>
    <cellStyle name="常规 41 6" xfId="30270"/>
    <cellStyle name="常规 41_2016年维修养护经费（3.9中间稿改）" xfId="4223"/>
    <cellStyle name="常规 42" xfId="21716"/>
    <cellStyle name="常规 42 2" xfId="21720"/>
    <cellStyle name="常规 42 2 2" xfId="30068"/>
    <cellStyle name="常规 42 2 2 2" xfId="3301"/>
    <cellStyle name="常规 42 2 2 3" xfId="3325"/>
    <cellStyle name="常规 42 3" xfId="21724"/>
    <cellStyle name="常规 42 3 2" xfId="26914"/>
    <cellStyle name="常规 42 3 3" xfId="26920"/>
    <cellStyle name="常规 43" xfId="13633"/>
    <cellStyle name="常规 43 2" xfId="30071"/>
    <cellStyle name="常规 43 2 2" xfId="30073"/>
    <cellStyle name="常规 43 2 3" xfId="30271"/>
    <cellStyle name="常规 44" xfId="13637"/>
    <cellStyle name="常规 44 2" xfId="23359"/>
    <cellStyle name="常规 44 2 2" xfId="30077"/>
    <cellStyle name="常规 44 2 3" xfId="27056"/>
    <cellStyle name="常规 45" xfId="15004"/>
    <cellStyle name="常规 45 2" xfId="23363"/>
    <cellStyle name="常规 45 2 2" xfId="30272"/>
    <cellStyle name="常规 45 2 3" xfId="25761"/>
    <cellStyle name="常规 46" xfId="29138"/>
    <cellStyle name="常规 46 2" xfId="29141"/>
    <cellStyle name="常规 46 2 2" xfId="19451"/>
    <cellStyle name="常规 46 2 3" xfId="25796"/>
    <cellStyle name="常规 47" xfId="30274"/>
    <cellStyle name="常规 47 2" xfId="20040"/>
    <cellStyle name="常规 47 2 2" xfId="30276"/>
    <cellStyle name="常规 47 2 3" xfId="158"/>
    <cellStyle name="常规 48" xfId="30278"/>
    <cellStyle name="常规 48 2" xfId="30281"/>
    <cellStyle name="常规 48 2 2" xfId="30284"/>
    <cellStyle name="常规 48 2 3" xfId="30286"/>
    <cellStyle name="常规 49" xfId="30288"/>
    <cellStyle name="常规 49 2" xfId="30291"/>
    <cellStyle name="常规 49 2 2" xfId="30294"/>
    <cellStyle name="常规 49 2 3" xfId="30297"/>
    <cellStyle name="常规 5" xfId="30299"/>
    <cellStyle name="常规 5 10" xfId="8313"/>
    <cellStyle name="常规 5 10 2" xfId="30300"/>
    <cellStyle name="常规 5 10 2 2" xfId="11755"/>
    <cellStyle name="常规 5 10 2 2 2" xfId="16079"/>
    <cellStyle name="常规 5 10 2 2 3" xfId="25194"/>
    <cellStyle name="常规 5 10 3" xfId="30301"/>
    <cellStyle name="常规 5 10 3 2" xfId="12856"/>
    <cellStyle name="常规 5 10 3 3" xfId="13650"/>
    <cellStyle name="常规 5 11" xfId="8315"/>
    <cellStyle name="常规 5 11 2" xfId="30302"/>
    <cellStyle name="常规 5 11 2 2" xfId="30303"/>
    <cellStyle name="常规 5 11 2 3" xfId="30304"/>
    <cellStyle name="常规 5 12" xfId="30306"/>
    <cellStyle name="常规 5 12 2" xfId="30307"/>
    <cellStyle name="常规 5 12 2 2" xfId="30308"/>
    <cellStyle name="常规 5 12 2 3" xfId="30309"/>
    <cellStyle name="常规 5 13" xfId="27963"/>
    <cellStyle name="常规 5 13 2" xfId="19508"/>
    <cellStyle name="常规 5 13 2 2" xfId="30310"/>
    <cellStyle name="常规 5 13 2 3" xfId="30311"/>
    <cellStyle name="常规 5 14" xfId="27965"/>
    <cellStyle name="常规 5 14 2" xfId="24310"/>
    <cellStyle name="常规 5 14 2 2" xfId="26938"/>
    <cellStyle name="常规 5 14 2 3" xfId="26940"/>
    <cellStyle name="常规 5 15" xfId="26367"/>
    <cellStyle name="常规 5 15 2" xfId="24314"/>
    <cellStyle name="常规 5 15 2 2" xfId="26957"/>
    <cellStyle name="常规 5 15 2 3" xfId="26959"/>
    <cellStyle name="常规 5 16" xfId="26372"/>
    <cellStyle name="常规 5 16 2" xfId="30312"/>
    <cellStyle name="常规 5 16 2 2" xfId="26976"/>
    <cellStyle name="常规 5 16 2 3" xfId="30313"/>
    <cellStyle name="常规 5 17" xfId="26375"/>
    <cellStyle name="常规 5 17 2" xfId="14830"/>
    <cellStyle name="常规 5 17 2 2" xfId="14832"/>
    <cellStyle name="常规 5 17 2 3" xfId="14834"/>
    <cellStyle name="常规 5 18" xfId="30314"/>
    <cellStyle name="常规 5 18 2" xfId="14894"/>
    <cellStyle name="常规 5 18 2 2" xfId="30318"/>
    <cellStyle name="常规 5 18 2 3" xfId="30319"/>
    <cellStyle name="常规 5 19" xfId="30320"/>
    <cellStyle name="常规 5 19 2" xfId="28452"/>
    <cellStyle name="常规 5 19 2 2" xfId="30323"/>
    <cellStyle name="常规 5 19 2 3" xfId="30324"/>
    <cellStyle name="常规 5 2" xfId="6947"/>
    <cellStyle name="常规 5 2 10" xfId="11687"/>
    <cellStyle name="常规 5 2 10 2" xfId="15145"/>
    <cellStyle name="常规 5 2 10 2 2" xfId="30325"/>
    <cellStyle name="常规 5 2 10 2 3" xfId="30326"/>
    <cellStyle name="常规 5 2 11" xfId="11689"/>
    <cellStyle name="常规 5 2 11 2" xfId="30328"/>
    <cellStyle name="常规 5 2 11 2 2" xfId="30329"/>
    <cellStyle name="常规 5 2 11 2 3" xfId="30330"/>
    <cellStyle name="常规 5 2 12" xfId="30331"/>
    <cellStyle name="常规 5 2 12 2" xfId="30332"/>
    <cellStyle name="常规 5 2 12 3" xfId="30333"/>
    <cellStyle name="常规 5 2 13" xfId="30334"/>
    <cellStyle name="常规 5 2 14" xfId="30335"/>
    <cellStyle name="常规 5 2 2" xfId="10129"/>
    <cellStyle name="常规 5 2 2 2" xfId="30336"/>
    <cellStyle name="常规 5 2 2 2 2" xfId="18686"/>
    <cellStyle name="常规 5 2 2 2 2 2" xfId="30338"/>
    <cellStyle name="常规 5 2 2 2 2 3" xfId="7638"/>
    <cellStyle name="常规 5 2 2 3" xfId="30339"/>
    <cellStyle name="常规 5 2 2 3 2" xfId="30340"/>
    <cellStyle name="常规 5 2 2 3 2 2" xfId="30342"/>
    <cellStyle name="常规 5 2 2 3 2 3" xfId="7649"/>
    <cellStyle name="常规 5 2 2 4" xfId="30343"/>
    <cellStyle name="常规 5 2 2 4 2" xfId="30344"/>
    <cellStyle name="常规 5 2 2 4 2 2" xfId="28104"/>
    <cellStyle name="常规 5 2 2 4 2 3" xfId="30345"/>
    <cellStyle name="常规 5 2 2 5" xfId="30346"/>
    <cellStyle name="常规 5 2 2 5 2" xfId="30347"/>
    <cellStyle name="常规 5 2 2 5 2 2" xfId="30348"/>
    <cellStyle name="常规 5 2 2 5 2 3" xfId="30349"/>
    <cellStyle name="常规 5 2 2 6" xfId="27319"/>
    <cellStyle name="常规 5 2 2 6 2" xfId="30350"/>
    <cellStyle name="常规 5 2 2 6 2 2" xfId="30351"/>
    <cellStyle name="常规 5 2 2 6 2 3" xfId="30352"/>
    <cellStyle name="常规 5 2 2 7" xfId="27321"/>
    <cellStyle name="常规 5 2 2 7 2" xfId="17993"/>
    <cellStyle name="常规 5 2 2 7 3" xfId="30353"/>
    <cellStyle name="常规 5 2 3" xfId="17487"/>
    <cellStyle name="常规 5 2 3 2" xfId="29828"/>
    <cellStyle name="常规 5 2 3 2 2" xfId="30354"/>
    <cellStyle name="常规 5 2 3 2 2 2" xfId="30356"/>
    <cellStyle name="常规 5 2 3 2 2 3" xfId="30357"/>
    <cellStyle name="常规 5 2 3 3" xfId="30358"/>
    <cellStyle name="常规 5 2 3 3 2" xfId="30359"/>
    <cellStyle name="常规 5 2 3 3 3" xfId="26739"/>
    <cellStyle name="常规 5 2 4" xfId="17489"/>
    <cellStyle name="常规 5 2 4 2" xfId="30360"/>
    <cellStyle name="常规 5 2 4 2 2" xfId="30361"/>
    <cellStyle name="常规 5 2 4 2 2 2" xfId="7688"/>
    <cellStyle name="常规 5 2 4 2 2 3" xfId="7690"/>
    <cellStyle name="常规 5 2 4 3" xfId="30363"/>
    <cellStyle name="常规 5 2 4 3 2" xfId="30364"/>
    <cellStyle name="常规 5 2 4 3 3" xfId="30365"/>
    <cellStyle name="常规 5 2 5" xfId="24640"/>
    <cellStyle name="常规 5 2 5 2" xfId="30366"/>
    <cellStyle name="常规 5 2 5 2 2" xfId="6824"/>
    <cellStyle name="常规 5 2 5 2 2 2" xfId="8269"/>
    <cellStyle name="常规 5 2 5 2 2 3" xfId="30367"/>
    <cellStyle name="常规 5 2 5 3" xfId="30368"/>
    <cellStyle name="常规 5 2 5 3 2" xfId="6831"/>
    <cellStyle name="常规 5 2 5 3 3" xfId="30370"/>
    <cellStyle name="常规 5 2 6" xfId="30371"/>
    <cellStyle name="常规 5 2 6 2" xfId="14110"/>
    <cellStyle name="常规 5 2 6 2 2" xfId="30372"/>
    <cellStyle name="常规 5 2 6 2 3" xfId="30373"/>
    <cellStyle name="常规 5 2 7" xfId="3052"/>
    <cellStyle name="常规 5 2 7 2" xfId="289"/>
    <cellStyle name="常规 5 2 7 2 2" xfId="24840"/>
    <cellStyle name="常规 5 2 7 2 3" xfId="24844"/>
    <cellStyle name="常规 5 2 8" xfId="5608"/>
    <cellStyle name="常规 5 2 8 2" xfId="24860"/>
    <cellStyle name="常规 5 2 8 2 2" xfId="24863"/>
    <cellStyle name="常规 5 2 8 2 3" xfId="24867"/>
    <cellStyle name="常规 5 2 9" xfId="5613"/>
    <cellStyle name="常规 5 2 9 2" xfId="6457"/>
    <cellStyle name="常规 5 2 9 2 2" xfId="24871"/>
    <cellStyle name="常规 5 2 9 2 3" xfId="24873"/>
    <cellStyle name="常规 5 20" xfId="26368"/>
    <cellStyle name="常规 5 20 2" xfId="24315"/>
    <cellStyle name="常规 5 20 3" xfId="26370"/>
    <cellStyle name="常规 5 21" xfId="26373"/>
    <cellStyle name="常规 5 22" xfId="26376"/>
    <cellStyle name="常规 5 23" xfId="30315"/>
    <cellStyle name="常规 5 3" xfId="30374"/>
    <cellStyle name="常规 5 3 10" xfId="20814"/>
    <cellStyle name="常规 5 3 10 2" xfId="30375"/>
    <cellStyle name="常规 5 3 10 2 2" xfId="30376"/>
    <cellStyle name="常规 5 3 10 2 3" xfId="30377"/>
    <cellStyle name="常规 5 3 11" xfId="20817"/>
    <cellStyle name="常规 5 3 11 2" xfId="30378"/>
    <cellStyle name="常规 5 3 11 2 2" xfId="23324"/>
    <cellStyle name="常规 5 3 11 2 3" xfId="23332"/>
    <cellStyle name="常规 5 3 12" xfId="30380"/>
    <cellStyle name="常规 5 3 12 2" xfId="8634"/>
    <cellStyle name="常规 5 3 12 3" xfId="30381"/>
    <cellStyle name="常规 5 3 13" xfId="30382"/>
    <cellStyle name="常规 5 3 14" xfId="30383"/>
    <cellStyle name="常规 5 3 2" xfId="30384"/>
    <cellStyle name="常规 5 3 2 2" xfId="30385"/>
    <cellStyle name="常规 5 3 2 2 2" xfId="30386"/>
    <cellStyle name="常规 5 3 2 2 2 2" xfId="11290"/>
    <cellStyle name="常规 5 3 2 2 2 3" xfId="30387"/>
    <cellStyle name="常规 5 3 2 3" xfId="30388"/>
    <cellStyle name="常规 5 3 2 3 2" xfId="30389"/>
    <cellStyle name="常规 5 3 2 3 2 2" xfId="11302"/>
    <cellStyle name="常规 5 3 2 3 2 3" xfId="30390"/>
    <cellStyle name="常规 5 3 2 4" xfId="30391"/>
    <cellStyle name="常规 5 3 2 4 2" xfId="30392"/>
    <cellStyle name="常规 5 3 2 4 2 2" xfId="11312"/>
    <cellStyle name="常规 5 3 2 4 2 3" xfId="30393"/>
    <cellStyle name="常规 5 3 2 5" xfId="30394"/>
    <cellStyle name="常规 5 3 2 5 2" xfId="30395"/>
    <cellStyle name="常规 5 3 2 5 2 2" xfId="11322"/>
    <cellStyle name="常规 5 3 2 5 2 3" xfId="30396"/>
    <cellStyle name="常规 5 3 2 6" xfId="30397"/>
    <cellStyle name="常规 5 3 2 6 2" xfId="30399"/>
    <cellStyle name="常规 5 3 2 6 2 2" xfId="11330"/>
    <cellStyle name="常规 5 3 2 6 2 3" xfId="30400"/>
    <cellStyle name="常规 5 3 2 7" xfId="30401"/>
    <cellStyle name="常规 5 3 2 7 2" xfId="30402"/>
    <cellStyle name="常规 5 3 2 7 3" xfId="30403"/>
    <cellStyle name="常规 5 3 3" xfId="30404"/>
    <cellStyle name="常规 5 3 3 2" xfId="30405"/>
    <cellStyle name="常规 5 3 3 2 2" xfId="30406"/>
    <cellStyle name="常规 5 3 3 2 2 2" xfId="30407"/>
    <cellStyle name="常规 5 3 3 2 2 3" xfId="30408"/>
    <cellStyle name="常规 5 3 3 3" xfId="30409"/>
    <cellStyle name="常规 5 3 3 3 2" xfId="30410"/>
    <cellStyle name="常规 5 3 3 3 3" xfId="30411"/>
    <cellStyle name="常规 5 3 4" xfId="20524"/>
    <cellStyle name="常规 5 3 4 2" xfId="20526"/>
    <cellStyle name="常规 5 3 4 2 2" xfId="20528"/>
    <cellStyle name="常规 5 3 4 2 2 2" xfId="9319"/>
    <cellStyle name="常规 5 3 4 2 2 3" xfId="9323"/>
    <cellStyle name="常规 5 3 4 3" xfId="20560"/>
    <cellStyle name="常规 5 3 4 3 2" xfId="6892"/>
    <cellStyle name="常规 5 3 4 3 3" xfId="5635"/>
    <cellStyle name="常规 5 3 5" xfId="20588"/>
    <cellStyle name="常规 5 3 5 2" xfId="20590"/>
    <cellStyle name="常规 5 3 5 2 2" xfId="20592"/>
    <cellStyle name="常规 5 3 5 2 2 2" xfId="9932"/>
    <cellStyle name="常规 5 3 5 2 2 3" xfId="20597"/>
    <cellStyle name="常规 5 3 5 3" xfId="20611"/>
    <cellStyle name="常规 5 3 5 3 2" xfId="20613"/>
    <cellStyle name="常规 5 3 5 3 3" xfId="20620"/>
    <cellStyle name="常规 5 3 6" xfId="20638"/>
    <cellStyle name="常规 5 3 6 2" xfId="20641"/>
    <cellStyle name="常规 5 3 6 2 2" xfId="20643"/>
    <cellStyle name="常规 5 3 6 2 3" xfId="20647"/>
    <cellStyle name="常规 5 3 7" xfId="2634"/>
    <cellStyle name="常规 5 3 7 2" xfId="318"/>
    <cellStyle name="常规 5 3 7 2 2" xfId="20656"/>
    <cellStyle name="常规 5 3 7 2 3" xfId="20659"/>
    <cellStyle name="常规 5 3 8" xfId="2643"/>
    <cellStyle name="常规 5 3 8 2" xfId="20664"/>
    <cellStyle name="常规 5 3 8 2 2" xfId="20667"/>
    <cellStyle name="常规 5 3 8 2 3" xfId="20670"/>
    <cellStyle name="常规 5 3 9" xfId="5619"/>
    <cellStyle name="常规 5 3 9 2" xfId="20677"/>
    <cellStyle name="常规 5 3 9 2 2" xfId="20680"/>
    <cellStyle name="常规 5 3 9 2 3" xfId="20684"/>
    <cellStyle name="常规 5 4" xfId="16023"/>
    <cellStyle name="常规 5 4 10" xfId="27257"/>
    <cellStyle name="常规 5 4 10 2" xfId="30412"/>
    <cellStyle name="常规 5 4 10 3" xfId="30413"/>
    <cellStyle name="常规 5 4 11" xfId="30414"/>
    <cellStyle name="常规 5 4 12" xfId="30415"/>
    <cellStyle name="常规 5 4 2" xfId="30416"/>
    <cellStyle name="常规 5 4 2 2" xfId="30417"/>
    <cellStyle name="常规 5 4 2 2 2" xfId="2868"/>
    <cellStyle name="常规 5 4 2 2 2 2" xfId="14477"/>
    <cellStyle name="常规 5 4 2 2 2 3" xfId="30419"/>
    <cellStyle name="常规 5 4 2 3" xfId="30420"/>
    <cellStyle name="常规 5 4 2 3 2" xfId="30421"/>
    <cellStyle name="常规 5 4 2 3 2 2" xfId="30422"/>
    <cellStyle name="常规 5 4 2 3 2 3" xfId="30424"/>
    <cellStyle name="常规 5 4 2 4" xfId="30337"/>
    <cellStyle name="常规 5 4 2 4 2" xfId="30425"/>
    <cellStyle name="常规 5 4 2 4 3" xfId="30426"/>
    <cellStyle name="常规 5 4 3" xfId="6888"/>
    <cellStyle name="常规 5 4 3 2" xfId="30427"/>
    <cellStyle name="常规 5 4 3 2 2" xfId="30428"/>
    <cellStyle name="常规 5 4 3 2 2 2" xfId="30429"/>
    <cellStyle name="常规 5 4 3 2 2 3" xfId="30431"/>
    <cellStyle name="常规 5 4 3 3" xfId="30432"/>
    <cellStyle name="常规 5 4 3 3 2" xfId="30433"/>
    <cellStyle name="常规 5 4 3 3 3" xfId="30434"/>
    <cellStyle name="常规 5 4 4" xfId="20702"/>
    <cellStyle name="常规 5 4 4 2" xfId="20704"/>
    <cellStyle name="常规 5 4 4 2 2" xfId="20706"/>
    <cellStyle name="常规 5 4 4 2 2 2" xfId="11087"/>
    <cellStyle name="常规 5 4 4 2 2 3" xfId="11092"/>
    <cellStyle name="常规 5 4 4 3" xfId="20737"/>
    <cellStyle name="常规 5 4 4 3 2" xfId="20739"/>
    <cellStyle name="常规 5 4 4 3 3" xfId="20744"/>
    <cellStyle name="常规 5 4 5" xfId="20786"/>
    <cellStyle name="常规 5 4 5 2" xfId="20789"/>
    <cellStyle name="常规 5 4 5 2 2" xfId="20791"/>
    <cellStyle name="常规 5 4 5 2 2 2" xfId="11648"/>
    <cellStyle name="常规 5 4 5 2 2 3" xfId="20796"/>
    <cellStyle name="常规 5 4 5 3" xfId="20810"/>
    <cellStyle name="常规 5 4 5 3 2" xfId="20811"/>
    <cellStyle name="常规 5 4 5 3 3" xfId="20819"/>
    <cellStyle name="常规 5 4 6" xfId="20846"/>
    <cellStyle name="常规 5 4 6 2" xfId="20848"/>
    <cellStyle name="常规 5 4 6 2 2" xfId="20851"/>
    <cellStyle name="常规 5 4 6 2 3" xfId="20856"/>
    <cellStyle name="常规 5 4 7" xfId="5626"/>
    <cellStyle name="常规 5 4 7 2" xfId="20868"/>
    <cellStyle name="常规 5 4 7 2 2" xfId="20873"/>
    <cellStyle name="常规 5 4 7 2 3" xfId="20878"/>
    <cellStyle name="常规 5 4 8" xfId="5631"/>
    <cellStyle name="常规 5 4 8 2" xfId="19642"/>
    <cellStyle name="常规 5 4 8 2 2" xfId="20892"/>
    <cellStyle name="常规 5 4 8 2 3" xfId="68"/>
    <cellStyle name="常规 5 4 9" xfId="20905"/>
    <cellStyle name="常规 5 4 9 2" xfId="20910"/>
    <cellStyle name="常规 5 4 9 2 2" xfId="20916"/>
    <cellStyle name="常规 5 4 9 2 3" xfId="20921"/>
    <cellStyle name="常规 5 5" xfId="16025"/>
    <cellStyle name="常规 5 5 2" xfId="30435"/>
    <cellStyle name="常规 5 5 2 2" xfId="30436"/>
    <cellStyle name="常规 5 5 2 2 2" xfId="30437"/>
    <cellStyle name="常规 5 5 2 2 2 2" xfId="16020"/>
    <cellStyle name="常规 5 5 2 2 2 3" xfId="30438"/>
    <cellStyle name="常规 5 5 2 3" xfId="30439"/>
    <cellStyle name="常规 5 5 2 3 2" xfId="2969"/>
    <cellStyle name="常规 5 5 2 3 2 2" xfId="30440"/>
    <cellStyle name="常规 5 5 2 3 2 3" xfId="30441"/>
    <cellStyle name="常规 5 5 2 4" xfId="30341"/>
    <cellStyle name="常规 5 5 2 4 2" xfId="30442"/>
    <cellStyle name="常规 5 5 2 4 3" xfId="30443"/>
    <cellStyle name="常规 5 5 3" xfId="30444"/>
    <cellStyle name="常规 5 5 3 2" xfId="30445"/>
    <cellStyle name="常规 5 5 3 2 2" xfId="30446"/>
    <cellStyle name="常规 5 5 3 2 2 2" xfId="30447"/>
    <cellStyle name="常规 5 5 3 2 2 3" xfId="30448"/>
    <cellStyle name="常规 5 5 3 3" xfId="30449"/>
    <cellStyle name="常规 5 5 3 3 2" xfId="3081"/>
    <cellStyle name="常规 5 5 3 3 3" xfId="30450"/>
    <cellStyle name="常规 5 5 4" xfId="20954"/>
    <cellStyle name="常规 5 5 4 2" xfId="20956"/>
    <cellStyle name="常规 5 5 4 2 2" xfId="17681"/>
    <cellStyle name="常规 5 5 4 2 2 2" xfId="20958"/>
    <cellStyle name="常规 5 5 4 2 2 3" xfId="20960"/>
    <cellStyle name="常规 5 5 4 3" xfId="20964"/>
    <cellStyle name="常规 5 5 4 3 2" xfId="14336"/>
    <cellStyle name="常规 5 5 4 3 3" xfId="14339"/>
    <cellStyle name="常规 5 5 5" xfId="20994"/>
    <cellStyle name="常规 5 5 5 2" xfId="20995"/>
    <cellStyle name="常规 5 5 5 2 2" xfId="20997"/>
    <cellStyle name="常规 5 5 5 2 2 2" xfId="18683"/>
    <cellStyle name="常规 5 5 5 2 2 3" xfId="30452"/>
    <cellStyle name="常规 5 5 5 3" xfId="21001"/>
    <cellStyle name="常规 5 5 5 3 2" xfId="30453"/>
    <cellStyle name="常规 5 5 5 3 3" xfId="30455"/>
    <cellStyle name="常规 5 5 6" xfId="21006"/>
    <cellStyle name="常规 5 5 6 2" xfId="21007"/>
    <cellStyle name="常规 5 5 6 2 2" xfId="21009"/>
    <cellStyle name="常规 5 5 6 2 3" xfId="21012"/>
    <cellStyle name="常规 5 5 7" xfId="21020"/>
    <cellStyle name="常规 5 5 7 2" xfId="21024"/>
    <cellStyle name="常规 5 5 7 2 2" xfId="21029"/>
    <cellStyle name="常规 5 5 7 2 3" xfId="15716"/>
    <cellStyle name="常规 5 5 8" xfId="21040"/>
    <cellStyle name="常规 5 5 8 2" xfId="21044"/>
    <cellStyle name="常规 5 5 8 2 2" xfId="21049"/>
    <cellStyle name="常规 5 5 8 2 3" xfId="15786"/>
    <cellStyle name="常规 5 5 9" xfId="14770"/>
    <cellStyle name="常规 5 5 9 2" xfId="21060"/>
    <cellStyle name="常规 5 5 9 3" xfId="21066"/>
    <cellStyle name="常规 5 6" xfId="30457"/>
    <cellStyle name="常规 5 6 2" xfId="30458"/>
    <cellStyle name="常规 5 6 2 2" xfId="28101"/>
    <cellStyle name="常规 5 6 2 2 2" xfId="3632"/>
    <cellStyle name="常规 5 6 2 2 3" xfId="3646"/>
    <cellStyle name="常规 5 6 3" xfId="30459"/>
    <cellStyle name="常规 5 6 3 2" xfId="28108"/>
    <cellStyle name="常规 5 6 3 2 2" xfId="4067"/>
    <cellStyle name="常规 5 6 3 2 3" xfId="4074"/>
    <cellStyle name="常规 5 6 4" xfId="21080"/>
    <cellStyle name="常规 5 6 4 2" xfId="21082"/>
    <cellStyle name="常规 5 6 4 3" xfId="21091"/>
    <cellStyle name="常规 5 7" xfId="30461"/>
    <cellStyle name="常规 5 7 2" xfId="30462"/>
    <cellStyle name="常规 5 7 2 2" xfId="6081"/>
    <cellStyle name="常规 5 7 2 2 2" xfId="5749"/>
    <cellStyle name="常规 5 7 2 2 3" xfId="5756"/>
    <cellStyle name="常规 5 7 3" xfId="30463"/>
    <cellStyle name="常规 5 7 3 2" xfId="28127"/>
    <cellStyle name="常规 5 7 3 2 2" xfId="2109"/>
    <cellStyle name="常规 5 7 3 2 3" xfId="2489"/>
    <cellStyle name="常规 5 7 4" xfId="21131"/>
    <cellStyle name="常规 5 7 4 2" xfId="21133"/>
    <cellStyle name="常规 5 7 4 3" xfId="21136"/>
    <cellStyle name="常规 5 8" xfId="30464"/>
    <cellStyle name="常规 5 8 2" xfId="30465"/>
    <cellStyle name="常规 5 8 2 2" xfId="28141"/>
    <cellStyle name="常规 5 8 2 2 2" xfId="6839"/>
    <cellStyle name="常规 5 8 2 2 3" xfId="3773"/>
    <cellStyle name="常规 5 8 3" xfId="30466"/>
    <cellStyle name="常规 5 8 3 2" xfId="16823"/>
    <cellStyle name="常规 5 8 3 3" xfId="30467"/>
    <cellStyle name="常规 5 9" xfId="30468"/>
    <cellStyle name="常规 5 9 2" xfId="30469"/>
    <cellStyle name="常规 5 9 2 2" xfId="15024"/>
    <cellStyle name="常规 5 9 2 2 2" xfId="8317"/>
    <cellStyle name="常规 5 9 2 2 3" xfId="8330"/>
    <cellStyle name="常规 5 9 3" xfId="6976"/>
    <cellStyle name="常规 5 9 3 2" xfId="15032"/>
    <cellStyle name="常规 5 9 3 3" xfId="30470"/>
    <cellStyle name="常规 5_11" xfId="30471"/>
    <cellStyle name="常规 50" xfId="15005"/>
    <cellStyle name="常规 50 2" xfId="23364"/>
    <cellStyle name="常规 50 2 2" xfId="30273"/>
    <cellStyle name="常规 50 2 3" xfId="25762"/>
    <cellStyle name="常规 51" xfId="29139"/>
    <cellStyle name="常规 51 2" xfId="29142"/>
    <cellStyle name="常规 51 2 2" xfId="19452"/>
    <cellStyle name="常规 51 2 3" xfId="25797"/>
    <cellStyle name="常规 52" xfId="30275"/>
    <cellStyle name="常规 52 2" xfId="20041"/>
    <cellStyle name="常规 52 2 2" xfId="30277"/>
    <cellStyle name="常规 52 2 3" xfId="159"/>
    <cellStyle name="常规 53" xfId="30279"/>
    <cellStyle name="常规 53 2" xfId="30282"/>
    <cellStyle name="常规 53 2 2" xfId="30285"/>
    <cellStyle name="常规 53 2 3" xfId="30287"/>
    <cellStyle name="常规 54" xfId="30289"/>
    <cellStyle name="常规 54 2" xfId="30292"/>
    <cellStyle name="常规 54 2 2" xfId="30295"/>
    <cellStyle name="常规 54 2 3" xfId="30298"/>
    <cellStyle name="常规 55" xfId="30472"/>
    <cellStyle name="常规 55 2" xfId="21205"/>
    <cellStyle name="常规 55 2 2" xfId="21209"/>
    <cellStyle name="常规 55 2 3" xfId="21219"/>
    <cellStyle name="常规 56" xfId="30474"/>
    <cellStyle name="常规 56 2" xfId="21250"/>
    <cellStyle name="常规 56 2 2" xfId="21183"/>
    <cellStyle name="常规 56 2 3" xfId="30477"/>
    <cellStyle name="常规 57" xfId="27849"/>
    <cellStyle name="常规 57 2" xfId="21262"/>
    <cellStyle name="常规 57 2 2" xfId="30480"/>
    <cellStyle name="常规 57 2 3" xfId="30482"/>
    <cellStyle name="常规 58" xfId="27852"/>
    <cellStyle name="常规 58 2" xfId="21276"/>
    <cellStyle name="常规 58 2 2" xfId="30484"/>
    <cellStyle name="常规 58 2 3" xfId="28939"/>
    <cellStyle name="常规 59" xfId="30486"/>
    <cellStyle name="常规 59 2" xfId="21290"/>
    <cellStyle name="常规 59 2 2" xfId="30488"/>
    <cellStyle name="常规 59 2 3" xfId="21642"/>
    <cellStyle name="常规 6" xfId="5448"/>
    <cellStyle name="常规 6 10" xfId="30490"/>
    <cellStyle name="常规 6 10 2" xfId="30491"/>
    <cellStyle name="常规 6 10 2 2" xfId="30492"/>
    <cellStyle name="常规 6 10 2 2 2" xfId="30493"/>
    <cellStyle name="常规 6 10 2 2 3" xfId="30494"/>
    <cellStyle name="常规 6 10 3" xfId="30495"/>
    <cellStyle name="常规 6 10 3 2" xfId="30496"/>
    <cellStyle name="常规 6 10 3 3" xfId="30499"/>
    <cellStyle name="常规 6 11" xfId="30500"/>
    <cellStyle name="常规 6 11 2" xfId="20628"/>
    <cellStyle name="常规 6 11 2 2" xfId="30501"/>
    <cellStyle name="常规 6 11 2 3" xfId="30503"/>
    <cellStyle name="常规 6 12" xfId="30505"/>
    <cellStyle name="常规 6 12 2" xfId="30506"/>
    <cellStyle name="常规 6 12 2 2" xfId="27768"/>
    <cellStyle name="常规 6 12 2 3" xfId="27777"/>
    <cellStyle name="常规 6 13" xfId="30508"/>
    <cellStyle name="常规 6 13 2" xfId="30509"/>
    <cellStyle name="常规 6 13 2 2" xfId="150"/>
    <cellStyle name="常规 6 13 2 3" xfId="143"/>
    <cellStyle name="常规 6 14" xfId="30510"/>
    <cellStyle name="常规 6 14 2" xfId="30511"/>
    <cellStyle name="常规 6 14 2 2" xfId="30512"/>
    <cellStyle name="常规 6 14 2 3" xfId="30513"/>
    <cellStyle name="常规 6 15" xfId="29189"/>
    <cellStyle name="常规 6 15 2" xfId="30514"/>
    <cellStyle name="常规 6 15 2 2" xfId="30516"/>
    <cellStyle name="常规 6 15 2 3" xfId="30518"/>
    <cellStyle name="常规 6 16" xfId="29192"/>
    <cellStyle name="常规 6 16 2" xfId="30520"/>
    <cellStyle name="常规 6 16 2 2" xfId="30523"/>
    <cellStyle name="常规 6 16 2 3" xfId="30525"/>
    <cellStyle name="常规 6 17" xfId="30526"/>
    <cellStyle name="常规 6 17 2" xfId="30528"/>
    <cellStyle name="常规 6 17 2 2" xfId="30529"/>
    <cellStyle name="常规 6 17 2 3" xfId="30530"/>
    <cellStyle name="常规 6 18" xfId="28308"/>
    <cellStyle name="常规 6 18 2" xfId="3148"/>
    <cellStyle name="常规 6 18 2 2" xfId="30532"/>
    <cellStyle name="常规 6 18 2 3" xfId="30534"/>
    <cellStyle name="常规 6 19" xfId="30535"/>
    <cellStyle name="常规 6 19 2" xfId="6313"/>
    <cellStyle name="常规 6 19 2 2" xfId="30537"/>
    <cellStyle name="常规 6 19 2 3" xfId="30539"/>
    <cellStyle name="常规 6 2" xfId="6775"/>
    <cellStyle name="常规 6 2 10" xfId="30542"/>
    <cellStyle name="常规 6 2 10 2" xfId="30543"/>
    <cellStyle name="常规 6 2 10 2 2" xfId="30544"/>
    <cellStyle name="常规 6 2 10 2 3" xfId="29352"/>
    <cellStyle name="常规 6 2 11" xfId="30546"/>
    <cellStyle name="常规 6 2 11 2" xfId="30547"/>
    <cellStyle name="常规 6 2 11 2 2" xfId="30548"/>
    <cellStyle name="常规 6 2 11 2 3" xfId="29379"/>
    <cellStyle name="常规 6 2 12" xfId="30549"/>
    <cellStyle name="常规 6 2 12 2" xfId="11831"/>
    <cellStyle name="常规 6 2 12 2 2" xfId="30550"/>
    <cellStyle name="常规 6 2 12 2 3" xfId="28724"/>
    <cellStyle name="常规 6 2 13" xfId="17032"/>
    <cellStyle name="常规 6 2 13 2" xfId="17034"/>
    <cellStyle name="常规 6 2 13 3" xfId="17036"/>
    <cellStyle name="常规 6 2 14" xfId="17038"/>
    <cellStyle name="常规 6 2 15" xfId="17040"/>
    <cellStyle name="常规 6 2 2" xfId="10135"/>
    <cellStyle name="常规 6 2 2 2" xfId="23347"/>
    <cellStyle name="常规 6 2 2 2 2" xfId="30551"/>
    <cellStyle name="常规 6 2 2 2 2 2" xfId="30533"/>
    <cellStyle name="常规 6 2 2 2 2 3" xfId="8233"/>
    <cellStyle name="常规 6 2 2 3" xfId="30552"/>
    <cellStyle name="常规 6 2 2 3 2" xfId="30553"/>
    <cellStyle name="常规 6 2 2 3 2 2" xfId="30538"/>
    <cellStyle name="常规 6 2 2 3 2 3" xfId="30554"/>
    <cellStyle name="常规 6 2 2 4" xfId="30555"/>
    <cellStyle name="常规 6 2 2 4 2" xfId="30556"/>
    <cellStyle name="常规 6 2 2 4 2 2" xfId="30557"/>
    <cellStyle name="常规 6 2 2 4 2 3" xfId="30558"/>
    <cellStyle name="常规 6 2 2 5" xfId="7434"/>
    <cellStyle name="常规 6 2 2 5 2" xfId="30559"/>
    <cellStyle name="常规 6 2 2 5 2 2" xfId="30560"/>
    <cellStyle name="常规 6 2 2 5 2 3" xfId="30561"/>
    <cellStyle name="常规 6 2 2 6" xfId="7436"/>
    <cellStyle name="常规 6 2 2 6 2" xfId="30562"/>
    <cellStyle name="常规 6 2 2 6 3" xfId="24575"/>
    <cellStyle name="常规 6 2 3" xfId="17498"/>
    <cellStyle name="常规 6 2 3 2" xfId="24374"/>
    <cellStyle name="常规 6 2 3 2 2" xfId="30563"/>
    <cellStyle name="常规 6 2 3 2 2 2" xfId="30564"/>
    <cellStyle name="常规 6 2 3 2 2 3" xfId="27339"/>
    <cellStyle name="常规 6 2 3 3" xfId="30565"/>
    <cellStyle name="常规 6 2 3 3 2" xfId="30566"/>
    <cellStyle name="常规 6 2 3 3 3" xfId="27045"/>
    <cellStyle name="常规 6 2 4" xfId="17501"/>
    <cellStyle name="常规 6 2 4 2" xfId="30567"/>
    <cellStyle name="常规 6 2 4 2 2" xfId="30568"/>
    <cellStyle name="常规 6 2 4 2 2 2" xfId="30569"/>
    <cellStyle name="常规 6 2 4 2 2 3" xfId="30570"/>
    <cellStyle name="常规 6 2 4 3" xfId="28456"/>
    <cellStyle name="常规 6 2 4 3 2" xfId="28458"/>
    <cellStyle name="常规 6 2 4 3 3" xfId="28460"/>
    <cellStyle name="常规 6 2 5" xfId="30571"/>
    <cellStyle name="常规 6 2 5 2" xfId="30572"/>
    <cellStyle name="常规 6 2 5 2 2" xfId="14383"/>
    <cellStyle name="常规 6 2 5 2 2 2" xfId="30573"/>
    <cellStyle name="常规 6 2 5 2 2 3" xfId="30574"/>
    <cellStyle name="常规 6 2 5 3" xfId="28527"/>
    <cellStyle name="常规 6 2 5 3 2" xfId="13654"/>
    <cellStyle name="常规 6 2 5 3 3" xfId="28533"/>
    <cellStyle name="常规 6 2 6" xfId="30575"/>
    <cellStyle name="常规 6 2 6 2" xfId="30576"/>
    <cellStyle name="常规 6 2 6 2 2" xfId="17536"/>
    <cellStyle name="常规 6 2 6 2 3" xfId="30577"/>
    <cellStyle name="常规 6 2 7" xfId="5679"/>
    <cellStyle name="常规 6 2 7 2" xfId="28376"/>
    <cellStyle name="常规 6 2 7 2 2" xfId="17546"/>
    <cellStyle name="常规 6 2 7 2 3" xfId="30578"/>
    <cellStyle name="常规 6 2 8" xfId="5682"/>
    <cellStyle name="常规 6 2 8 2" xfId="30579"/>
    <cellStyle name="常规 6 2 8 2 2" xfId="17554"/>
    <cellStyle name="常规 6 2 8 2 3" xfId="30580"/>
    <cellStyle name="常规 6 2 9" xfId="30581"/>
    <cellStyle name="常规 6 2 9 2" xfId="25332"/>
    <cellStyle name="常规 6 2 9 2 2" xfId="25334"/>
    <cellStyle name="常规 6 2 9 2 3" xfId="25336"/>
    <cellStyle name="常规 6 20" xfId="29190"/>
    <cellStyle name="常规 6 20 2" xfId="30515"/>
    <cellStyle name="常规 6 20 2 2" xfId="30517"/>
    <cellStyle name="常规 6 20 2 3" xfId="30519"/>
    <cellStyle name="常规 6 21" xfId="29193"/>
    <cellStyle name="常规 6 21 2" xfId="30521"/>
    <cellStyle name="常规 6 21 3" xfId="30582"/>
    <cellStyle name="常规 6 22" xfId="30527"/>
    <cellStyle name="常规 6 23" xfId="28309"/>
    <cellStyle name="常规 6 3" xfId="6778"/>
    <cellStyle name="常规 6 3 10" xfId="18145"/>
    <cellStyle name="常规 6 3 10 2" xfId="18147"/>
    <cellStyle name="常规 6 3 10 3" xfId="18170"/>
    <cellStyle name="常规 6 3 2" xfId="20043"/>
    <cellStyle name="常规 6 3 2 2" xfId="30583"/>
    <cellStyle name="常规 6 3 2 2 2" xfId="30584"/>
    <cellStyle name="常规 6 3 2 2 2 2" xfId="30585"/>
    <cellStyle name="常规 6 3 2 2 2 3" xfId="28809"/>
    <cellStyle name="常规 6 3 2 3" xfId="30280"/>
    <cellStyle name="常规 6 3 2 3 2" xfId="30283"/>
    <cellStyle name="常规 6 3 2 3 2 2" xfId="30586"/>
    <cellStyle name="常规 6 3 2 3 2 3" xfId="30587"/>
    <cellStyle name="常规 6 3 2 4" xfId="30588"/>
    <cellStyle name="常规 6 3 2 4 2" xfId="30589"/>
    <cellStyle name="常规 6 3 2 4 3" xfId="30590"/>
    <cellStyle name="常规 6 3 3" xfId="20046"/>
    <cellStyle name="常规 6 3 3 2" xfId="24383"/>
    <cellStyle name="常规 6 3 3 2 2" xfId="30591"/>
    <cellStyle name="常规 6 3 3 2 2 2" xfId="30592"/>
    <cellStyle name="常规 6 3 3 2 2 3" xfId="28870"/>
    <cellStyle name="常规 6 3 3 3" xfId="30290"/>
    <cellStyle name="常规 6 3 3 3 2" xfId="30293"/>
    <cellStyle name="常规 6 3 3 3 3" xfId="30296"/>
    <cellStyle name="常规 6 3 4" xfId="21187"/>
    <cellStyle name="常规 6 3 4 2" xfId="21189"/>
    <cellStyle name="常规 6 3 4 2 2" xfId="21192"/>
    <cellStyle name="常规 6 3 4 2 2 2" xfId="21195"/>
    <cellStyle name="常规 6 3 4 2 2 3" xfId="21198"/>
    <cellStyle name="常规 6 3 4 3" xfId="21207"/>
    <cellStyle name="常规 6 3 4 3 2" xfId="21212"/>
    <cellStyle name="常规 6 3 4 3 3" xfId="21222"/>
    <cellStyle name="常规 6 3 5" xfId="21245"/>
    <cellStyle name="常规 6 3 5 2" xfId="21247"/>
    <cellStyle name="常规 6 3 5 2 2" xfId="17570"/>
    <cellStyle name="常规 6 3 5 2 2 2" xfId="30593"/>
    <cellStyle name="常规 6 3 5 2 2 3" xfId="29447"/>
    <cellStyle name="常规 6 3 5 3" xfId="21252"/>
    <cellStyle name="常规 6 3 5 3 2" xfId="21185"/>
    <cellStyle name="常规 6 3 5 3 3" xfId="30479"/>
    <cellStyle name="常规 6 3 6" xfId="21256"/>
    <cellStyle name="常规 6 3 6 2" xfId="21258"/>
    <cellStyle name="常规 6 3 6 2 2" xfId="17579"/>
    <cellStyle name="常规 6 3 6 2 3" xfId="21260"/>
    <cellStyle name="常规 6 3 7" xfId="21268"/>
    <cellStyle name="常规 6 3 7 2" xfId="21270"/>
    <cellStyle name="常规 6 3 7 2 2" xfId="17587"/>
    <cellStyle name="常规 6 3 7 2 3" xfId="21273"/>
    <cellStyle name="常规 6 3 8" xfId="21281"/>
    <cellStyle name="常规 6 3 8 2" xfId="21284"/>
    <cellStyle name="常规 6 3 8 2 2" xfId="21286"/>
    <cellStyle name="常规 6 3 8 2 3" xfId="21288"/>
    <cellStyle name="常规 6 3 9" xfId="21294"/>
    <cellStyle name="常规 6 3 9 2" xfId="21297"/>
    <cellStyle name="常规 6 3 9 2 2" xfId="30594"/>
    <cellStyle name="常规 6 3 9 2 3" xfId="30595"/>
    <cellStyle name="常规 6 4" xfId="30596"/>
    <cellStyle name="常规 6 4 2" xfId="20054"/>
    <cellStyle name="常规 6 4 2 2" xfId="30597"/>
    <cellStyle name="常规 6 4 2 2 2" xfId="6569"/>
    <cellStyle name="常规 6 4 2 2 2 2" xfId="15270"/>
    <cellStyle name="常规 6 4 2 2 2 3" xfId="15281"/>
    <cellStyle name="常规 6 4 2 3" xfId="30599"/>
    <cellStyle name="常规 6 4 2 3 2" xfId="30600"/>
    <cellStyle name="常规 6 4 2 3 3" xfId="30601"/>
    <cellStyle name="常规 6 4 3" xfId="20056"/>
    <cellStyle name="常规 6 4 3 2" xfId="30602"/>
    <cellStyle name="常规 6 4 3 2 2" xfId="30603"/>
    <cellStyle name="常规 6 4 3 2 2 2" xfId="12186"/>
    <cellStyle name="常规 6 4 3 2 2 3" xfId="12209"/>
    <cellStyle name="常规 6 4 3 3" xfId="30604"/>
    <cellStyle name="常规 6 4 3 3 2" xfId="30605"/>
    <cellStyle name="常规 6 4 3 3 3" xfId="30606"/>
    <cellStyle name="常规 6 4 4" xfId="21304"/>
    <cellStyle name="常规 6 4 4 2" xfId="21306"/>
    <cellStyle name="常规 6 4 4 2 2" xfId="10347"/>
    <cellStyle name="常规 6 4 4 2 2 2" xfId="18108"/>
    <cellStyle name="常规 6 4 4 2 2 3" xfId="18114"/>
    <cellStyle name="常规 6 4 4 3" xfId="21309"/>
    <cellStyle name="常规 6 4 4 3 2" xfId="21311"/>
    <cellStyle name="常规 6 4 4 3 3" xfId="21313"/>
    <cellStyle name="常规 6 4 5" xfId="21319"/>
    <cellStyle name="常规 6 4 5 2" xfId="21322"/>
    <cellStyle name="常规 6 4 5 2 2" xfId="21323"/>
    <cellStyle name="常规 6 4 5 2 2 2" xfId="19058"/>
    <cellStyle name="常规 6 4 5 2 2 3" xfId="19479"/>
    <cellStyle name="常规 6 4 5 3" xfId="21328"/>
    <cellStyle name="常规 6 4 5 3 2" xfId="30607"/>
    <cellStyle name="常规 6 4 5 3 3" xfId="30609"/>
    <cellStyle name="常规 6 4 6" xfId="21330"/>
    <cellStyle name="常规 6 4 6 2" xfId="21334"/>
    <cellStyle name="常规 6 4 6 2 2" xfId="21336"/>
    <cellStyle name="常规 6 4 6 2 3" xfId="21339"/>
    <cellStyle name="常规 6 4 7" xfId="21344"/>
    <cellStyle name="常规 6 4 7 2" xfId="21346"/>
    <cellStyle name="常规 6 4 7 2 2" xfId="26096"/>
    <cellStyle name="常规 6 4 7 2 3" xfId="30610"/>
    <cellStyle name="常规 6 4 8" xfId="21349"/>
    <cellStyle name="常规 6 4 8 2" xfId="30611"/>
    <cellStyle name="常规 6 4 8 2 2" xfId="30612"/>
    <cellStyle name="常规 6 4 8 2 3" xfId="30613"/>
    <cellStyle name="常规 6 4 9" xfId="21351"/>
    <cellStyle name="常规 6 4 9 2" xfId="24445"/>
    <cellStyle name="常规 6 4 9 3" xfId="24447"/>
    <cellStyle name="常规 6 5" xfId="30614"/>
    <cellStyle name="常规 6 5 2" xfId="20062"/>
    <cellStyle name="常规 6 5 2 2" xfId="30615"/>
    <cellStyle name="常规 6 5 2 2 2" xfId="30616"/>
    <cellStyle name="常规 6 5 2 2 2 2" xfId="30617"/>
    <cellStyle name="常规 6 5 2 2 2 3" xfId="30618"/>
    <cellStyle name="常规 6 5 2 3" xfId="30619"/>
    <cellStyle name="常规 6 5 2 3 2" xfId="3769"/>
    <cellStyle name="常规 6 5 2 3 3" xfId="30620"/>
    <cellStyle name="常规 6 5 3" xfId="20064"/>
    <cellStyle name="常规 6 5 3 2" xfId="27142"/>
    <cellStyle name="常规 6 5 3 2 2" xfId="30621"/>
    <cellStyle name="常规 6 5 3 2 2 2" xfId="30622"/>
    <cellStyle name="常规 6 5 3 2 2 3" xfId="30623"/>
    <cellStyle name="常规 6 5 3 3" xfId="30624"/>
    <cellStyle name="常规 6 5 3 3 2" xfId="3864"/>
    <cellStyle name="常规 6 5 3 3 3" xfId="30625"/>
    <cellStyle name="常规 6 5 4" xfId="21355"/>
    <cellStyle name="常规 6 5 4 2" xfId="21357"/>
    <cellStyle name="常规 6 5 4 2 2" xfId="21359"/>
    <cellStyle name="常规 6 5 4 2 2 2" xfId="30626"/>
    <cellStyle name="常规 6 5 4 2 2 3" xfId="30627"/>
    <cellStyle name="常规 6 5 4 3" xfId="21362"/>
    <cellStyle name="常规 6 5 4 3 2" xfId="25440"/>
    <cellStyle name="常规 6 5 4 3 3" xfId="25562"/>
    <cellStyle name="常规 6 5 5" xfId="21369"/>
    <cellStyle name="常规 6 5 5 2" xfId="21370"/>
    <cellStyle name="常规 6 5 5 2 2" xfId="4414"/>
    <cellStyle name="常规 6 5 5 2 2 2" xfId="19174"/>
    <cellStyle name="常规 6 5 5 2 2 3" xfId="30629"/>
    <cellStyle name="常规 6 5 5 3" xfId="21373"/>
    <cellStyle name="常规 6 5 5 3 2" xfId="30630"/>
    <cellStyle name="常规 6 5 5 3 3" xfId="30632"/>
    <cellStyle name="常规 6 5 6" xfId="21378"/>
    <cellStyle name="常规 6 5 6 2" xfId="21379"/>
    <cellStyle name="常规 6 5 6 2 2" xfId="4695"/>
    <cellStyle name="常规 6 5 6 2 3" xfId="719"/>
    <cellStyle name="常规 6 5 7" xfId="21382"/>
    <cellStyle name="常规 6 5 7 2" xfId="30633"/>
    <cellStyle name="常规 6 5 7 2 2" xfId="7145"/>
    <cellStyle name="常规 6 5 7 2 3" xfId="218"/>
    <cellStyle name="常规 6 5 8" xfId="21384"/>
    <cellStyle name="常规 6 5 8 2" xfId="27177"/>
    <cellStyle name="常规 6 5 8 3" xfId="30634"/>
    <cellStyle name="常规 6 6" xfId="30635"/>
    <cellStyle name="常规 6 6 2" xfId="20068"/>
    <cellStyle name="常规 6 6 2 2" xfId="30636"/>
    <cellStyle name="常规 6 6 2 2 2" xfId="30638"/>
    <cellStyle name="常规 6 6 2 2 3" xfId="30640"/>
    <cellStyle name="常规 6 6 3" xfId="30641"/>
    <cellStyle name="常规 6 6 3 2" xfId="30642"/>
    <cellStyle name="常规 6 6 3 3" xfId="30643"/>
    <cellStyle name="常规 6 7" xfId="30522"/>
    <cellStyle name="常规 6 7 2" xfId="30644"/>
    <cellStyle name="常规 6 7 2 2" xfId="30645"/>
    <cellStyle name="常规 6 7 2 2 2" xfId="30646"/>
    <cellStyle name="常规 6 7 2 2 3" xfId="29391"/>
    <cellStyle name="常规 6 7 3" xfId="30647"/>
    <cellStyle name="常规 6 7 3 2" xfId="30648"/>
    <cellStyle name="常规 6 7 3 3" xfId="30649"/>
    <cellStyle name="常规 6 8" xfId="30524"/>
    <cellStyle name="常规 6 8 2" xfId="30650"/>
    <cellStyle name="常规 6 8 2 2" xfId="30651"/>
    <cellStyle name="常规 6 8 2 2 2" xfId="30652"/>
    <cellStyle name="常规 6 8 2 2 3" xfId="18526"/>
    <cellStyle name="常规 6 8 3" xfId="30653"/>
    <cellStyle name="常规 6 8 3 2" xfId="30654"/>
    <cellStyle name="常规 6 8 3 3" xfId="30655"/>
    <cellStyle name="常规 6 9" xfId="30656"/>
    <cellStyle name="常规 6 9 2" xfId="30657"/>
    <cellStyle name="常规 6 9 2 2" xfId="30658"/>
    <cellStyle name="常规 6 9 2 2 2" xfId="19874"/>
    <cellStyle name="常规 6 9 2 2 3" xfId="30659"/>
    <cellStyle name="常规 6 9 3" xfId="30660"/>
    <cellStyle name="常规 6 9 3 2" xfId="30661"/>
    <cellStyle name="常规 6 9 3 3" xfId="30662"/>
    <cellStyle name="常规 6_11" xfId="30663"/>
    <cellStyle name="常规 60" xfId="30473"/>
    <cellStyle name="常规 60 2" xfId="21206"/>
    <cellStyle name="常规 60 2 2" xfId="21210"/>
    <cellStyle name="常规 60 2 3" xfId="21220"/>
    <cellStyle name="常规 61" xfId="30475"/>
    <cellStyle name="常规 61 2" xfId="21251"/>
    <cellStyle name="常规 61 2 2" xfId="21184"/>
    <cellStyle name="常规 61 2 3" xfId="30478"/>
    <cellStyle name="常规 62" xfId="27850"/>
    <cellStyle name="常规 62 2" xfId="21263"/>
    <cellStyle name="常规 62 2 2" xfId="30481"/>
    <cellStyle name="常规 62 2 3" xfId="30483"/>
    <cellStyle name="常规 63" xfId="27853"/>
    <cellStyle name="常规 63 2" xfId="21277"/>
    <cellStyle name="常规 63 2 2" xfId="30485"/>
    <cellStyle name="常规 63 2 3" xfId="28940"/>
    <cellStyle name="常规 64" xfId="30487"/>
    <cellStyle name="常规 64 2" xfId="21291"/>
    <cellStyle name="常规 64 2 2" xfId="30489"/>
    <cellStyle name="常规 64 2 3" xfId="21643"/>
    <cellStyle name="常规 65" xfId="30664"/>
    <cellStyle name="常规 65 2" xfId="21299"/>
    <cellStyle name="常规 65 2 2" xfId="28455"/>
    <cellStyle name="常规 65 2 3" xfId="24138"/>
    <cellStyle name="常规 66" xfId="30666"/>
    <cellStyle name="常规 66 2" xfId="30668"/>
    <cellStyle name="常规 66 2 2" xfId="29334"/>
    <cellStyle name="常规 66 2 3" xfId="6185"/>
    <cellStyle name="常规 67" xfId="30670"/>
    <cellStyle name="常规 67 2" xfId="10794"/>
    <cellStyle name="常规 67 2 2" xfId="10798"/>
    <cellStyle name="常规 67 2 3" xfId="10801"/>
    <cellStyle name="常规 68" xfId="28567"/>
    <cellStyle name="常规 68 2" xfId="10815"/>
    <cellStyle name="常规 68 2 2" xfId="11909"/>
    <cellStyle name="常规 68 2 3" xfId="28983"/>
    <cellStyle name="常规 69" xfId="28570"/>
    <cellStyle name="常规 69 2" xfId="10824"/>
    <cellStyle name="常规 69 2 2" xfId="11918"/>
    <cellStyle name="常规 69 2 3" xfId="30672"/>
    <cellStyle name="常规 7" xfId="6780"/>
    <cellStyle name="常规 7 10" xfId="30673"/>
    <cellStyle name="常规 7 10 2" xfId="30674"/>
    <cellStyle name="常规 7 10 2 2" xfId="29395"/>
    <cellStyle name="常规 7 10 2 3" xfId="26322"/>
    <cellStyle name="常规 7 11" xfId="30675"/>
    <cellStyle name="常规 7 11 2" xfId="30110"/>
    <cellStyle name="常规 7 11 2 2" xfId="18536"/>
    <cellStyle name="常规 7 11 2 3" xfId="26330"/>
    <cellStyle name="常规 7 12" xfId="30676"/>
    <cellStyle name="常规 7 12 2" xfId="30133"/>
    <cellStyle name="常规 7 12 2 2" xfId="30135"/>
    <cellStyle name="常规 7 12 2 3" xfId="26338"/>
    <cellStyle name="常规 7 13" xfId="30677"/>
    <cellStyle name="常规 7 13 2" xfId="30153"/>
    <cellStyle name="常规 7 13 2 2" xfId="30156"/>
    <cellStyle name="常规 7 13 2 3" xfId="30680"/>
    <cellStyle name="常规 7 14" xfId="30681"/>
    <cellStyle name="常规 7 14 2" xfId="13933"/>
    <cellStyle name="常规 7 14 2 2" xfId="1644"/>
    <cellStyle name="常规 7 14 2 3" xfId="13967"/>
    <cellStyle name="常规 7 15" xfId="30682"/>
    <cellStyle name="常规 7 15 2" xfId="15519"/>
    <cellStyle name="常规 7 15 2 2" xfId="12432"/>
    <cellStyle name="常规 7 15 2 3" xfId="12446"/>
    <cellStyle name="常规 7 16" xfId="30684"/>
    <cellStyle name="常规 7 16 2" xfId="17002"/>
    <cellStyle name="常规 7 16 2 2" xfId="13134"/>
    <cellStyle name="常规 7 16 2 3" xfId="13148"/>
    <cellStyle name="常规 7 17" xfId="30127"/>
    <cellStyle name="常规 7 17 2" xfId="18347"/>
    <cellStyle name="常规 7 17 2 2" xfId="13714"/>
    <cellStyle name="常规 7 17 2 3" xfId="13727"/>
    <cellStyle name="常规 7 18" xfId="30685"/>
    <cellStyle name="常规 7 18 2" xfId="19680"/>
    <cellStyle name="常规 7 18 3" xfId="19744"/>
    <cellStyle name="常规 7 19" xfId="30686"/>
    <cellStyle name="常规 7 2" xfId="30687"/>
    <cellStyle name="常规 7 2 2" xfId="10141"/>
    <cellStyle name="常规 7 2 2 2" xfId="30688"/>
    <cellStyle name="常规 7 2 2 2 2" xfId="30689"/>
    <cellStyle name="常规 7 2 2 2 2 2" xfId="27213"/>
    <cellStyle name="常规 7 2 2 2 2 3" xfId="29848"/>
    <cellStyle name="常规 7 2 2 3" xfId="30690"/>
    <cellStyle name="常规 7 2 2 3 2" xfId="30691"/>
    <cellStyle name="常规 7 2 2 3 3" xfId="6541"/>
    <cellStyle name="常规 7 2 3" xfId="17512"/>
    <cellStyle name="常规 7 2 3 2" xfId="29957"/>
    <cellStyle name="常规 7 2 3 2 2" xfId="30692"/>
    <cellStyle name="常规 7 2 3 2 3" xfId="6815"/>
    <cellStyle name="常规 7 2 4" xfId="17514"/>
    <cellStyle name="常规 7 2 4 2" xfId="30693"/>
    <cellStyle name="常规 7 2 4 2 2" xfId="30694"/>
    <cellStyle name="常规 7 2 4 2 3" xfId="6955"/>
    <cellStyle name="常规 7 2 5" xfId="30695"/>
    <cellStyle name="常规 7 2 5 2" xfId="30696"/>
    <cellStyle name="常规 7 2 5 2 2" xfId="15000"/>
    <cellStyle name="常规 7 2 5 2 3" xfId="7007"/>
    <cellStyle name="常规 7 2 6" xfId="30697"/>
    <cellStyle name="常规 7 2 6 2" xfId="30698"/>
    <cellStyle name="常规 7 2 6 2 2" xfId="17999"/>
    <cellStyle name="常规 7 2 6 2 3" xfId="7042"/>
    <cellStyle name="常规 7 2 7" xfId="30700"/>
    <cellStyle name="常规 7 2 7 2" xfId="30701"/>
    <cellStyle name="常规 7 2 7 3" xfId="30702"/>
    <cellStyle name="常规 7 20" xfId="30683"/>
    <cellStyle name="常规 7 3" xfId="30703"/>
    <cellStyle name="常规 7 3 2" xfId="20078"/>
    <cellStyle name="常规 7 3 2 2" xfId="30704"/>
    <cellStyle name="常规 7 3 2 2 2" xfId="30705"/>
    <cellStyle name="常规 7 3 2 2 3" xfId="7697"/>
    <cellStyle name="常规 7 3 3" xfId="30706"/>
    <cellStyle name="常规 7 3 3 2" xfId="30707"/>
    <cellStyle name="常规 7 3 3 2 2" xfId="30708"/>
    <cellStyle name="常规 7 3 3 2 3" xfId="8276"/>
    <cellStyle name="常规 7 3 4" xfId="21418"/>
    <cellStyle name="常规 7 3 4 2" xfId="21420"/>
    <cellStyle name="常规 7 3 4 2 2" xfId="21422"/>
    <cellStyle name="常规 7 3 4 2 3" xfId="8530"/>
    <cellStyle name="常规 7 3 5" xfId="21424"/>
    <cellStyle name="常规 7 3 5 2" xfId="21426"/>
    <cellStyle name="常规 7 3 5 2 2" xfId="18019"/>
    <cellStyle name="常规 7 3 5 2 3" xfId="8614"/>
    <cellStyle name="常规 7 3 6" xfId="21429"/>
    <cellStyle name="常规 7 3 6 2" xfId="21431"/>
    <cellStyle name="常规 7 3 6 3" xfId="1743"/>
    <cellStyle name="常规 7 4" xfId="30709"/>
    <cellStyle name="常规 7 4 2" xfId="30710"/>
    <cellStyle name="常规 7 4 2 2" xfId="30711"/>
    <cellStyle name="常规 7 4 2 2 2" xfId="7830"/>
    <cellStyle name="常规 7 4 2 2 3" xfId="9339"/>
    <cellStyle name="常规 7 4 3" xfId="30712"/>
    <cellStyle name="常规 7 4 3 2" xfId="30713"/>
    <cellStyle name="常规 7 4 3 2 2" xfId="30714"/>
    <cellStyle name="常规 7 4 3 2 3" xfId="9945"/>
    <cellStyle name="常规 7 4 4" xfId="21443"/>
    <cellStyle name="常规 7 4 4 2" xfId="21445"/>
    <cellStyle name="常规 7 4 4 3" xfId="21448"/>
    <cellStyle name="常规 7 5" xfId="30715"/>
    <cellStyle name="常规 7 5 2" xfId="30716"/>
    <cellStyle name="常规 7 5 2 2" xfId="30717"/>
    <cellStyle name="常规 7 5 2 2 2" xfId="30718"/>
    <cellStyle name="常规 7 5 2 2 3" xfId="11104"/>
    <cellStyle name="常规 7 5 3" xfId="30719"/>
    <cellStyle name="常规 7 5 3 2" xfId="30720"/>
    <cellStyle name="常规 7 5 3 3" xfId="30721"/>
    <cellStyle name="常规 7 6" xfId="30722"/>
    <cellStyle name="常规 7 6 2" xfId="30723"/>
    <cellStyle name="常规 7 6 2 2" xfId="30725"/>
    <cellStyle name="常规 7 6 2 2 2" xfId="30727"/>
    <cellStyle name="常规 7 6 2 2 3" xfId="30728"/>
    <cellStyle name="常规 7 6 3" xfId="30729"/>
    <cellStyle name="常规 7 6 3 2" xfId="30731"/>
    <cellStyle name="常规 7 6 3 3" xfId="30734"/>
    <cellStyle name="常规 7 7" xfId="30735"/>
    <cellStyle name="常规 7 7 2" xfId="30736"/>
    <cellStyle name="常规 7 7 2 2" xfId="30737"/>
    <cellStyle name="常规 7 7 2 3" xfId="30738"/>
    <cellStyle name="常规 7 8" xfId="30739"/>
    <cellStyle name="常规 7 8 2" xfId="23886"/>
    <cellStyle name="常规 7 8 2 2" xfId="23888"/>
    <cellStyle name="常规 7 8 2 3" xfId="2863"/>
    <cellStyle name="常规 7 9" xfId="30740"/>
    <cellStyle name="常规 7 9 2" xfId="23896"/>
    <cellStyle name="常规 7 9 2 2" xfId="30741"/>
    <cellStyle name="常规 7 9 2 3" xfId="30742"/>
    <cellStyle name="常规 70" xfId="30665"/>
    <cellStyle name="常规 70 2" xfId="21300"/>
    <cellStyle name="常规 70 3" xfId="30743"/>
    <cellStyle name="常规 71" xfId="30667"/>
    <cellStyle name="常规 71 2" xfId="30669"/>
    <cellStyle name="常规 71 3" xfId="30744"/>
    <cellStyle name="常规 72" xfId="30671"/>
    <cellStyle name="常规 72 2" xfId="10795"/>
    <cellStyle name="常规 72 3" xfId="10804"/>
    <cellStyle name="常规 73" xfId="28568"/>
    <cellStyle name="常规 73 2" xfId="10816"/>
    <cellStyle name="常规 73 3" xfId="10818"/>
    <cellStyle name="常规 74" xfId="28571"/>
    <cellStyle name="常规 74 2" xfId="10825"/>
    <cellStyle name="常规 74 3" xfId="10827"/>
    <cellStyle name="常规 75" xfId="30745"/>
    <cellStyle name="常规 75 2" xfId="10831"/>
    <cellStyle name="常规 75 3" xfId="30747"/>
    <cellStyle name="常规 76" xfId="19701"/>
    <cellStyle name="常规 76 2" xfId="19704"/>
    <cellStyle name="常规 76 3" xfId="19707"/>
    <cellStyle name="常规 77" xfId="16431"/>
    <cellStyle name="常规 77 2" xfId="30749"/>
    <cellStyle name="常规 77 3" xfId="30751"/>
    <cellStyle name="常规 78" xfId="16437"/>
    <cellStyle name="常规 78 2" xfId="30753"/>
    <cellStyle name="常规 78 3" xfId="30755"/>
    <cellStyle name="常规 78 5" xfId="35700"/>
    <cellStyle name="常规 79" xfId="30757"/>
    <cellStyle name="常规 79 2" xfId="30759"/>
    <cellStyle name="常规 79 3" xfId="30761"/>
    <cellStyle name="常规 8" xfId="6783"/>
    <cellStyle name="常规 8 10" xfId="30763"/>
    <cellStyle name="常规 8 10 2" xfId="30764"/>
    <cellStyle name="常规 8 10 2 2" xfId="30765"/>
    <cellStyle name="常规 8 10 2 3" xfId="30317"/>
    <cellStyle name="常规 8 11" xfId="17053"/>
    <cellStyle name="常规 8 11 2" xfId="17055"/>
    <cellStyle name="常规 8 11 2 2" xfId="30766"/>
    <cellStyle name="常规 8 11 2 3" xfId="30322"/>
    <cellStyle name="常规 8 12" xfId="17058"/>
    <cellStyle name="常规 8 12 2" xfId="30767"/>
    <cellStyle name="常规 8 12 2 2" xfId="30769"/>
    <cellStyle name="常规 8 12 2 3" xfId="30772"/>
    <cellStyle name="常规 8 13" xfId="17060"/>
    <cellStyle name="常规 8 13 2" xfId="20417"/>
    <cellStyle name="常规 8 13 2 2" xfId="29237"/>
    <cellStyle name="常规 8 13 2 3" xfId="29244"/>
    <cellStyle name="常规 8 14" xfId="21831"/>
    <cellStyle name="常规 8 14 2" xfId="20433"/>
    <cellStyle name="常规 8 14 2 2" xfId="29816"/>
    <cellStyle name="常规 8 14 2 3" xfId="29821"/>
    <cellStyle name="常规 8 15" xfId="30773"/>
    <cellStyle name="常规 8 15 2" xfId="20447"/>
    <cellStyle name="常规 8 15 3" xfId="20448"/>
    <cellStyle name="常规 8 16" xfId="30774"/>
    <cellStyle name="常规 8 17" xfId="30775"/>
    <cellStyle name="常规 8 2" xfId="30776"/>
    <cellStyle name="常规 8 2 2" xfId="30777"/>
    <cellStyle name="常规 8 2 2 2" xfId="1649"/>
    <cellStyle name="常规 8 2 2 2 2" xfId="30778"/>
    <cellStyle name="常规 8 2 2 2 2 2" xfId="30779"/>
    <cellStyle name="常规 8 2 2 2 2 3" xfId="27903"/>
    <cellStyle name="常规 8 2 2 3" xfId="30780"/>
    <cellStyle name="常规 8 2 2 3 2" xfId="30781"/>
    <cellStyle name="常规 8 2 2 3 3" xfId="30782"/>
    <cellStyle name="常规 8 2 3" xfId="30783"/>
    <cellStyle name="常规 8 2 3 2" xfId="30785"/>
    <cellStyle name="常规 8 2 3 2 2" xfId="30786"/>
    <cellStyle name="常规 8 2 3 2 3" xfId="30787"/>
    <cellStyle name="常规 8 2 4" xfId="13958"/>
    <cellStyle name="常规 8 2 4 2" xfId="30788"/>
    <cellStyle name="常规 8 2 4 2 2" xfId="30789"/>
    <cellStyle name="常规 8 2 4 2 3" xfId="30791"/>
    <cellStyle name="常规 8 2 5" xfId="13960"/>
    <cellStyle name="常规 8 2 5 2" xfId="30792"/>
    <cellStyle name="常规 8 2 5 2 2" xfId="30793"/>
    <cellStyle name="常规 8 2 5 2 3" xfId="30794"/>
    <cellStyle name="常规 8 2 6" xfId="30795"/>
    <cellStyle name="常规 8 2 6 2" xfId="30796"/>
    <cellStyle name="常规 8 2 6 3" xfId="23841"/>
    <cellStyle name="常规 8 3" xfId="30797"/>
    <cellStyle name="常规 8 3 2" xfId="20085"/>
    <cellStyle name="常规 8 3 2 2" xfId="30799"/>
    <cellStyle name="常规 8 3 2 2 2" xfId="30801"/>
    <cellStyle name="常规 8 3 2 2 3" xfId="30803"/>
    <cellStyle name="常规 8 3 3" xfId="30804"/>
    <cellStyle name="常规 8 3 3 2" xfId="30806"/>
    <cellStyle name="常规 8 3 3 2 2" xfId="30808"/>
    <cellStyle name="常规 8 3 3 2 3" xfId="30809"/>
    <cellStyle name="常规 8 3 4" xfId="21492"/>
    <cellStyle name="常规 8 3 4 2" xfId="21495"/>
    <cellStyle name="常规 8 3 4 2 2" xfId="21498"/>
    <cellStyle name="常规 8 3 4 2 3" xfId="21505"/>
    <cellStyle name="常规 8 3 5" xfId="21515"/>
    <cellStyle name="常规 8 3 5 2" xfId="21518"/>
    <cellStyle name="常规 8 3 5 3" xfId="16540"/>
    <cellStyle name="常规 8 4" xfId="30810"/>
    <cellStyle name="常规 8 4 2" xfId="30811"/>
    <cellStyle name="常规 8 4 2 2" xfId="30812"/>
    <cellStyle name="常规 8 4 2 2 2" xfId="9468"/>
    <cellStyle name="常规 8 4 2 2 3" xfId="25372"/>
    <cellStyle name="常规 8 4 3" xfId="30813"/>
    <cellStyle name="常规 8 4 3 2" xfId="30814"/>
    <cellStyle name="常规 8 4 3 3" xfId="14178"/>
    <cellStyle name="常规 8 5" xfId="30815"/>
    <cellStyle name="常规 8 5 2" xfId="14084"/>
    <cellStyle name="常规 8 5 2 2" xfId="29485"/>
    <cellStyle name="常规 8 5 2 2 2" xfId="29487"/>
    <cellStyle name="常规 8 5 2 2 3" xfId="30816"/>
    <cellStyle name="常规 8 5 3" xfId="30817"/>
    <cellStyle name="常规 8 5 3 2" xfId="29556"/>
    <cellStyle name="常规 8 5 3 3" xfId="28988"/>
    <cellStyle name="常规 8 6" xfId="12352"/>
    <cellStyle name="常规 8 6 2" xfId="30818"/>
    <cellStyle name="常规 8 6 2 2" xfId="30820"/>
    <cellStyle name="常规 8 6 2 3" xfId="30822"/>
    <cellStyle name="常规 8 7" xfId="12354"/>
    <cellStyle name="常规 8 7 2" xfId="30823"/>
    <cellStyle name="常规 8 7 2 2" xfId="30826"/>
    <cellStyle name="常规 8 7 2 3" xfId="30828"/>
    <cellStyle name="常规 8 8" xfId="30829"/>
    <cellStyle name="常规 8 8 2" xfId="23927"/>
    <cellStyle name="常规 8 8 2 2" xfId="23930"/>
    <cellStyle name="常规 8 8 2 3" xfId="23933"/>
    <cellStyle name="常规 8 9" xfId="30830"/>
    <cellStyle name="常规 8 9 2" xfId="23940"/>
    <cellStyle name="常规 8 9 2 2" xfId="30831"/>
    <cellStyle name="常规 8 9 2 3" xfId="30832"/>
    <cellStyle name="常规 80" xfId="30746"/>
    <cellStyle name="常规 80 2" xfId="10832"/>
    <cellStyle name="常规 80 3" xfId="30748"/>
    <cellStyle name="常规 81" xfId="19702"/>
    <cellStyle name="常规 81 2" xfId="19705"/>
    <cellStyle name="常规 81 3" xfId="19708"/>
    <cellStyle name="常规 82" xfId="16432"/>
    <cellStyle name="常规 82 2" xfId="30750"/>
    <cellStyle name="常规 82 3" xfId="30752"/>
    <cellStyle name="常规 83" xfId="16438"/>
    <cellStyle name="常规 83 2" xfId="30754"/>
    <cellStyle name="常规 83 3" xfId="30756"/>
    <cellStyle name="常规 84" xfId="30758"/>
    <cellStyle name="常规 84 2" xfId="30760"/>
    <cellStyle name="常规 84 3" xfId="30762"/>
    <cellStyle name="常规 85" xfId="30833"/>
    <cellStyle name="常规 85 2" xfId="30835"/>
    <cellStyle name="常规 85 3" xfId="30837"/>
    <cellStyle name="常规 86" xfId="30840"/>
    <cellStyle name="常规 86 2" xfId="30843"/>
    <cellStyle name="常规 86 3" xfId="30845"/>
    <cellStyle name="常规 87" xfId="21727"/>
    <cellStyle name="常规 87 2" xfId="21731"/>
    <cellStyle name="常规 87 3" xfId="21735"/>
    <cellStyle name="常规 88" xfId="21738"/>
    <cellStyle name="常规 88 2" xfId="30847"/>
    <cellStyle name="常规 88 3" xfId="30849"/>
    <cellStyle name="常规 89" xfId="21741"/>
    <cellStyle name="常规 89 2" xfId="23375"/>
    <cellStyle name="常规 89 3" xfId="30851"/>
    <cellStyle name="常规 9" xfId="30853"/>
    <cellStyle name="常规 9 10" xfId="30854"/>
    <cellStyle name="常规 9 10 2" xfId="30855"/>
    <cellStyle name="常规 9 10 2 2" xfId="30856"/>
    <cellStyle name="常规 9 10 2 3" xfId="30531"/>
    <cellStyle name="常规 9 11" xfId="30857"/>
    <cellStyle name="常规 9 11 2" xfId="30858"/>
    <cellStyle name="常规 9 11 2 2" xfId="30859"/>
    <cellStyle name="常规 9 11 2 3" xfId="30536"/>
    <cellStyle name="常规 9 12" xfId="17154"/>
    <cellStyle name="常规 9 12 2" xfId="30862"/>
    <cellStyle name="常规 9 12 2 2" xfId="30865"/>
    <cellStyle name="常规 9 12 2 3" xfId="30866"/>
    <cellStyle name="常规 9 13" xfId="17156"/>
    <cellStyle name="常规 9 13 2" xfId="30868"/>
    <cellStyle name="常规 9 13 3" xfId="30870"/>
    <cellStyle name="常规 9 14" xfId="30871"/>
    <cellStyle name="常规 9 15" xfId="9073"/>
    <cellStyle name="常规 9 2" xfId="30872"/>
    <cellStyle name="常规 9 2 2" xfId="30873"/>
    <cellStyle name="常规 9 2 2 2" xfId="4972"/>
    <cellStyle name="常规 9 2 2 2 2" xfId="30875"/>
    <cellStyle name="常规 9 2 2 2 2 2" xfId="30877"/>
    <cellStyle name="常规 9 2 2 2 2 3" xfId="30879"/>
    <cellStyle name="常规 9 2 2 3" xfId="30881"/>
    <cellStyle name="常规 9 2 2 3 2" xfId="30883"/>
    <cellStyle name="常规 9 2 2 3 3" xfId="30885"/>
    <cellStyle name="常规 9 2 3" xfId="30886"/>
    <cellStyle name="常规 9 2 3 2" xfId="30889"/>
    <cellStyle name="常规 9 2 3 2 2" xfId="9573"/>
    <cellStyle name="常规 9 2 3 2 3" xfId="9580"/>
    <cellStyle name="常规 9 2 4" xfId="30890"/>
    <cellStyle name="常规 9 2 4 2" xfId="29662"/>
    <cellStyle name="常规 9 2 4 2 2" xfId="30891"/>
    <cellStyle name="常规 9 2 4 2 3" xfId="30892"/>
    <cellStyle name="常规 9 2 5" xfId="30893"/>
    <cellStyle name="常规 9 2 5 2" xfId="30894"/>
    <cellStyle name="常规 9 2 5 2 2" xfId="30895"/>
    <cellStyle name="常规 9 2 5 2 3" xfId="30896"/>
    <cellStyle name="常规 9 2 6" xfId="29784"/>
    <cellStyle name="常规 9 2 6 2" xfId="30897"/>
    <cellStyle name="常规 9 2 6 2 2" xfId="30898"/>
    <cellStyle name="常规 9 2 6 2 3" xfId="23046"/>
    <cellStyle name="常规 9 2 7" xfId="29786"/>
    <cellStyle name="常规 9 2 7 2" xfId="30899"/>
    <cellStyle name="常规 9 2 7 3" xfId="30900"/>
    <cellStyle name="常规 9 3" xfId="7780"/>
    <cellStyle name="常规 9 3 2" xfId="1854"/>
    <cellStyle name="常规 9 3 2 2" xfId="7783"/>
    <cellStyle name="常规 9 3 2 2 2" xfId="30902"/>
    <cellStyle name="常规 9 3 2 2 3" xfId="30904"/>
    <cellStyle name="常规 9 3 3" xfId="4813"/>
    <cellStyle name="常规 9 3 3 2" xfId="15642"/>
    <cellStyle name="常规 9 3 3 2 2" xfId="30905"/>
    <cellStyle name="常规 9 3 3 2 3" xfId="30906"/>
    <cellStyle name="常规 9 3 4" xfId="7786"/>
    <cellStyle name="常规 9 3 4 2" xfId="21592"/>
    <cellStyle name="常规 9 3 4 2 2" xfId="30907"/>
    <cellStyle name="常规 9 3 4 2 3" xfId="30908"/>
    <cellStyle name="常规 9 3 5" xfId="21595"/>
    <cellStyle name="常规 9 3 5 2" xfId="30909"/>
    <cellStyle name="常规 9 3 5 3" xfId="24011"/>
    <cellStyle name="常规 9 4" xfId="7789"/>
    <cellStyle name="常规 9 4 2" xfId="7791"/>
    <cellStyle name="常规 9 4 2 2" xfId="30910"/>
    <cellStyle name="常规 9 4 2 2 2" xfId="11219"/>
    <cellStyle name="常规 9 4 2 2 3" xfId="25407"/>
    <cellStyle name="常规 9 4 3" xfId="7793"/>
    <cellStyle name="常规 9 4 3 2" xfId="15658"/>
    <cellStyle name="常规 9 4 3 3" xfId="29182"/>
    <cellStyle name="常规 9 5" xfId="7795"/>
    <cellStyle name="常规 9 5 2" xfId="14092"/>
    <cellStyle name="常规 9 5 2 2" xfId="30911"/>
    <cellStyle name="常规 9 5 2 2 2" xfId="30912"/>
    <cellStyle name="常规 9 5 2 2 3" xfId="30913"/>
    <cellStyle name="常规 9 5 3" xfId="30914"/>
    <cellStyle name="常规 9 5 3 2" xfId="15674"/>
    <cellStyle name="常规 9 5 3 3" xfId="29202"/>
    <cellStyle name="常规 9 6" xfId="7797"/>
    <cellStyle name="常规 9 6 2" xfId="30915"/>
    <cellStyle name="常规 9 6 2 2" xfId="30916"/>
    <cellStyle name="常规 9 6 2 3" xfId="30917"/>
    <cellStyle name="常规 9 7" xfId="21772"/>
    <cellStyle name="常规 9 7 2" xfId="30918"/>
    <cellStyle name="常规 9 7 2 2" xfId="30919"/>
    <cellStyle name="常规 9 7 2 3" xfId="18434"/>
    <cellStyle name="常规 9 8" xfId="30920"/>
    <cellStyle name="常规 9 8 2" xfId="23971"/>
    <cellStyle name="常规 9 8 2 2" xfId="28517"/>
    <cellStyle name="常规 9 8 2 3" xfId="18444"/>
    <cellStyle name="常规 9 9" xfId="30921"/>
    <cellStyle name="常规 9 9 2" xfId="23979"/>
    <cellStyle name="常规 9 9 2 2" xfId="30922"/>
    <cellStyle name="常规 9 9 2 3" xfId="18457"/>
    <cellStyle name="常规 90" xfId="30834"/>
    <cellStyle name="常规 90 2" xfId="30836"/>
    <cellStyle name="常规 90 3" xfId="30838"/>
    <cellStyle name="常规 91" xfId="30841"/>
    <cellStyle name="常规 91 2" xfId="30844"/>
    <cellStyle name="常规 91 3" xfId="30846"/>
    <cellStyle name="常规 92" xfId="21728"/>
    <cellStyle name="常规 92 2" xfId="21732"/>
    <cellStyle name="常规 92 3" xfId="21736"/>
    <cellStyle name="常规 93" xfId="21739"/>
    <cellStyle name="常规 93 2" xfId="30848"/>
    <cellStyle name="常规 93 3" xfId="30850"/>
    <cellStyle name="常规 94" xfId="21742"/>
    <cellStyle name="常规 94 2" xfId="23376"/>
    <cellStyle name="常规 94 3" xfId="30852"/>
    <cellStyle name="常规 95" xfId="30923"/>
    <cellStyle name="常规 95 2" xfId="30924"/>
    <cellStyle name="常规 95 3" xfId="30925"/>
    <cellStyle name="常规 96" xfId="29145"/>
    <cellStyle name="常规 96 2" xfId="30926"/>
    <cellStyle name="常规 96 3" xfId="30927"/>
    <cellStyle name="常规 97" xfId="29147"/>
    <cellStyle name="常规 97 2" xfId="20051"/>
    <cellStyle name="常规 97 3" xfId="30928"/>
    <cellStyle name="常规 98" xfId="30930"/>
    <cellStyle name="常规 98 2" xfId="30598"/>
    <cellStyle name="常规 98 3" xfId="30355"/>
    <cellStyle name="常规 99" xfId="30931"/>
    <cellStyle name="常规_附件1" xfId="1"/>
    <cellStyle name="常规_附件2" xfId="35709"/>
    <cellStyle name="超链接 2 2" xfId="4917"/>
    <cellStyle name="超链接 2 2 10" xfId="9527"/>
    <cellStyle name="超链接 2 2 10 2" xfId="9529"/>
    <cellStyle name="超链接 2 2 10 2 2" xfId="9531"/>
    <cellStyle name="超链接 2 2 10 2 2 2" xfId="30932"/>
    <cellStyle name="超链接 2 2 10 2 2 3" xfId="30933"/>
    <cellStyle name="超链接 2 2 10 3" xfId="9535"/>
    <cellStyle name="超链接 2 2 10 3 2" xfId="30934"/>
    <cellStyle name="超链接 2 2 10 3 3" xfId="30935"/>
    <cellStyle name="超链接 2 2 11" xfId="30936"/>
    <cellStyle name="超链接 2 2 11 2" xfId="10500"/>
    <cellStyle name="超链接 2 2 11 2 2" xfId="30937"/>
    <cellStyle name="超链接 2 2 11 2 3" xfId="17667"/>
    <cellStyle name="超链接 2 2 12" xfId="30938"/>
    <cellStyle name="超链接 2 2 12 2" xfId="10510"/>
    <cellStyle name="超链接 2 2 12 3" xfId="30790"/>
    <cellStyle name="超链接 2 2 2" xfId="30940"/>
    <cellStyle name="超链接 2 2 2 2" xfId="30941"/>
    <cellStyle name="超链接 2 2 2 2 2" xfId="26749"/>
    <cellStyle name="超链接 2 2 2 2 2 2" xfId="30942"/>
    <cellStyle name="超链接 2 2 2 2 2 2 2" xfId="30369"/>
    <cellStyle name="超链接 2 2 2 2 2 2 3" xfId="29532"/>
    <cellStyle name="超链接 2 2 2 2 3" xfId="30944"/>
    <cellStyle name="超链接 2 2 2 2 3 2" xfId="30945"/>
    <cellStyle name="超链接 2 2 2 2 3 3" xfId="30946"/>
    <cellStyle name="超链接 2 2 2 3" xfId="30947"/>
    <cellStyle name="超链接 2 2 2 3 2" xfId="30948"/>
    <cellStyle name="超链接 2 2 2 3 2 2" xfId="30949"/>
    <cellStyle name="超链接 2 2 2 3 2 2 2" xfId="20619"/>
    <cellStyle name="超链接 2 2 2 3 2 2 3" xfId="20622"/>
    <cellStyle name="超链接 2 2 2 3 3" xfId="30951"/>
    <cellStyle name="超链接 2 2 2 3 3 2" xfId="30952"/>
    <cellStyle name="超链接 2 2 2 3 3 3" xfId="30953"/>
    <cellStyle name="超链接 2 2 2 4" xfId="13190"/>
    <cellStyle name="超链接 2 2 2 4 2" xfId="13193"/>
    <cellStyle name="超链接 2 2 2 4 2 2" xfId="15753"/>
    <cellStyle name="超链接 2 2 2 4 2 2 2" xfId="20818"/>
    <cellStyle name="超链接 2 2 2 4 2 2 3" xfId="20822"/>
    <cellStyle name="超链接 2 2 2 4 3" xfId="13197"/>
    <cellStyle name="超链接 2 2 2 4 3 2" xfId="30954"/>
    <cellStyle name="超链接 2 2 2 4 3 3" xfId="26190"/>
    <cellStyle name="超链接 2 2 2 5" xfId="13200"/>
    <cellStyle name="超链接 2 2 2 5 2" xfId="30955"/>
    <cellStyle name="超链接 2 2 2 5 2 2" xfId="30956"/>
    <cellStyle name="超链接 2 2 2 5 2 2 2" xfId="30454"/>
    <cellStyle name="超链接 2 2 2 5 2 2 3" xfId="26738"/>
    <cellStyle name="超链接 2 2 2 5 3" xfId="30957"/>
    <cellStyle name="超链接 2 2 2 5 3 2" xfId="30958"/>
    <cellStyle name="超链接 2 2 2 5 3 3" xfId="26229"/>
    <cellStyle name="超链接 2 2 2 6" xfId="13203"/>
    <cellStyle name="超链接 2 2 2 6 2" xfId="30959"/>
    <cellStyle name="超链接 2 2 2 6 2 2" xfId="25707"/>
    <cellStyle name="超链接 2 2 2 6 2 3" xfId="25724"/>
    <cellStyle name="超链接 2 2 2 7" xfId="30960"/>
    <cellStyle name="超链接 2 2 2 7 2" xfId="30961"/>
    <cellStyle name="超链接 2 2 2 7 3" xfId="4421"/>
    <cellStyle name="超链接 2 2 3" xfId="30962"/>
    <cellStyle name="超链接 2 2 3 2" xfId="25369"/>
    <cellStyle name="超链接 2 2 3 2 2" xfId="27052"/>
    <cellStyle name="超链接 2 2 3 2 2 2" xfId="30963"/>
    <cellStyle name="超链接 2 2 3 2 2 2 2" xfId="28532"/>
    <cellStyle name="超链接 2 2 3 2 2 2 3" xfId="28539"/>
    <cellStyle name="超链接 2 2 3 2 3" xfId="30965"/>
    <cellStyle name="超链接 2 2 3 2 3 2" xfId="30966"/>
    <cellStyle name="超链接 2 2 3 2 3 3" xfId="30967"/>
    <cellStyle name="超链接 2 2 3 3" xfId="30968"/>
    <cellStyle name="超链接 2 2 3 3 2" xfId="16920"/>
    <cellStyle name="超链接 2 2 3 3 2 2" xfId="30969"/>
    <cellStyle name="超链接 2 2 3 3 2 2 2" xfId="30476"/>
    <cellStyle name="超链接 2 2 3 3 2 2 3" xfId="30972"/>
    <cellStyle name="超链接 2 2 3 3 3" xfId="30973"/>
    <cellStyle name="超链接 2 2 3 3 3 2" xfId="30974"/>
    <cellStyle name="超链接 2 2 3 3 3 3" xfId="30975"/>
    <cellStyle name="超链接 2 2 3 4" xfId="13209"/>
    <cellStyle name="超链接 2 2 3 4 2" xfId="13213"/>
    <cellStyle name="超链接 2 2 3 4 2 2" xfId="15965"/>
    <cellStyle name="超链接 2 2 3 4 2 2 2" xfId="30608"/>
    <cellStyle name="超链接 2 2 3 4 2 2 3" xfId="30977"/>
    <cellStyle name="超链接 2 2 3 4 3" xfId="13217"/>
    <cellStyle name="超链接 2 2 3 4 3 2" xfId="30979"/>
    <cellStyle name="超链接 2 2 3 4 3 3" xfId="30981"/>
    <cellStyle name="超链接 2 2 3 5" xfId="13220"/>
    <cellStyle name="超链接 2 2 3 5 2" xfId="23466"/>
    <cellStyle name="超链接 2 2 3 5 2 2" xfId="23468"/>
    <cellStyle name="超链接 2 2 3 5 2 2 2" xfId="30631"/>
    <cellStyle name="超链接 2 2 3 5 2 2 3" xfId="30983"/>
    <cellStyle name="超链接 2 2 3 5 3" xfId="23471"/>
    <cellStyle name="超链接 2 2 3 5 3 2" xfId="180"/>
    <cellStyle name="超链接 2 2 3 5 3 3" xfId="195"/>
    <cellStyle name="超链接 2 2 3 6" xfId="13224"/>
    <cellStyle name="超链接 2 2 3 6 2" xfId="23474"/>
    <cellStyle name="超链接 2 2 3 6 2 2" xfId="30984"/>
    <cellStyle name="超链接 2 2 3 6 2 3" xfId="30985"/>
    <cellStyle name="超链接 2 2 3 7" xfId="22736"/>
    <cellStyle name="超链接 2 2 3 7 2" xfId="30986"/>
    <cellStyle name="超链接 2 2 3 7 3" xfId="4431"/>
    <cellStyle name="超链接 2 2 4" xfId="30988"/>
    <cellStyle name="超链接 2 2 4 2" xfId="30989"/>
    <cellStyle name="超链接 2 2 4 2 2" xfId="27337"/>
    <cellStyle name="超链接 2 2 4 2 2 2" xfId="7013"/>
    <cellStyle name="超链接 2 2 4 2 2 2 2" xfId="171"/>
    <cellStyle name="超链接 2 2 4 2 2 2 3" xfId="178"/>
    <cellStyle name="超链接 2 2 4 2 3" xfId="30990"/>
    <cellStyle name="超链接 2 2 4 2 3 2" xfId="7050"/>
    <cellStyle name="超链接 2 2 4 2 3 3" xfId="808"/>
    <cellStyle name="超链接 2 2 4 3" xfId="30991"/>
    <cellStyle name="超链接 2 2 4 3 2" xfId="16928"/>
    <cellStyle name="超链接 2 2 4 3 2 2" xfId="8623"/>
    <cellStyle name="超链接 2 2 4 3 2 2 2" xfId="1737"/>
    <cellStyle name="超链接 2 2 4 3 2 2 3" xfId="8629"/>
    <cellStyle name="超链接 2 2 4 3 3" xfId="30992"/>
    <cellStyle name="超链接 2 2 4 3 3 2" xfId="8726"/>
    <cellStyle name="超链接 2 2 4 3 3 3" xfId="922"/>
    <cellStyle name="超链接 2 2 4 4" xfId="13230"/>
    <cellStyle name="超链接 2 2 4 4 2" xfId="13233"/>
    <cellStyle name="超链接 2 2 4 4 2 2" xfId="10311"/>
    <cellStyle name="超链接 2 2 4 4 2 2 2" xfId="10313"/>
    <cellStyle name="超链接 2 2 4 4 2 2 3" xfId="10317"/>
    <cellStyle name="超链接 2 2 4 4 3" xfId="13236"/>
    <cellStyle name="超链接 2 2 4 4 3 2" xfId="10391"/>
    <cellStyle name="超链接 2 2 4 4 3 3" xfId="1070"/>
    <cellStyle name="超链接 2 2 4 5" xfId="13239"/>
    <cellStyle name="超链接 2 2 4 5 2" xfId="30993"/>
    <cellStyle name="超链接 2 2 4 5 2 2" xfId="12033"/>
    <cellStyle name="超链接 2 2 4 5 2 2 2" xfId="12035"/>
    <cellStyle name="超链接 2 2 4 5 2 2 3" xfId="12040"/>
    <cellStyle name="超链接 2 2 4 5 3" xfId="30994"/>
    <cellStyle name="超链接 2 2 4 5 3 2" xfId="12117"/>
    <cellStyle name="超链接 2 2 4 5 3 3" xfId="12126"/>
    <cellStyle name="超链接 2 2 4 6" xfId="13242"/>
    <cellStyle name="超链接 2 2 4 6 2" xfId="30995"/>
    <cellStyle name="超链接 2 2 4 6 2 2" xfId="30996"/>
    <cellStyle name="超链接 2 2 4 6 2 3" xfId="30997"/>
    <cellStyle name="超链接 2 2 4 7" xfId="30998"/>
    <cellStyle name="超链接 2 2 4 7 2" xfId="30999"/>
    <cellStyle name="超链接 2 2 4 7 3" xfId="3066"/>
    <cellStyle name="超链接 2 2 5" xfId="31000"/>
    <cellStyle name="超链接 2 2 5 2" xfId="31001"/>
    <cellStyle name="超链接 2 2 5 2 2" xfId="31002"/>
    <cellStyle name="超链接 2 2 5 2 2 2" xfId="31003"/>
    <cellStyle name="超链接 2 2 5 2 2 2 2" xfId="23836"/>
    <cellStyle name="超链接 2 2 5 2 2 2 3" xfId="27794"/>
    <cellStyle name="超链接 2 2 5 2 3" xfId="6005"/>
    <cellStyle name="超链接 2 2 5 2 3 2" xfId="6009"/>
    <cellStyle name="超链接 2 2 5 2 3 3" xfId="6013"/>
    <cellStyle name="超链接 2 2 5 3" xfId="31004"/>
    <cellStyle name="超链接 2 2 5 3 2" xfId="16937"/>
    <cellStyle name="超链接 2 2 5 3 2 2" xfId="31005"/>
    <cellStyle name="超链接 2 2 5 3 2 2 2" xfId="28524"/>
    <cellStyle name="超链接 2 2 5 3 2 2 3" xfId="27833"/>
    <cellStyle name="超链接 2 2 5 3 3" xfId="3086"/>
    <cellStyle name="超链接 2 2 5 3 3 2" xfId="1779"/>
    <cellStyle name="超链接 2 2 5 3 3 3" xfId="3090"/>
    <cellStyle name="超链接 2 2 5 4" xfId="13250"/>
    <cellStyle name="超链接 2 2 5 4 2" xfId="23478"/>
    <cellStyle name="超链接 2 2 5 4 2 2" xfId="25390"/>
    <cellStyle name="超链接 2 2 5 4 2 2 2" xfId="15562"/>
    <cellStyle name="超链接 2 2 5 4 2 2 3" xfId="15573"/>
    <cellStyle name="超链接 2 2 5 4 3" xfId="3108"/>
    <cellStyle name="超链接 2 2 5 4 3 2" xfId="6021"/>
    <cellStyle name="超链接 2 2 5 4 3 3" xfId="6023"/>
    <cellStyle name="超链接 2 2 5 5" xfId="13254"/>
    <cellStyle name="超链接 2 2 5 5 2" xfId="31006"/>
    <cellStyle name="超链接 2 2 5 5 2 2" xfId="31007"/>
    <cellStyle name="超链接 2 2 5 5 2 2 2" xfId="31008"/>
    <cellStyle name="超链接 2 2 5 5 2 2 3" xfId="31009"/>
    <cellStyle name="超链接 2 2 5 5 3" xfId="3127"/>
    <cellStyle name="超链接 2 2 5 5 3 2" xfId="22699"/>
    <cellStyle name="超链接 2 2 5 5 3 3" xfId="31010"/>
    <cellStyle name="超链接 2 2 5 6" xfId="23480"/>
    <cellStyle name="超链接 2 2 5 6 2" xfId="31011"/>
    <cellStyle name="超链接 2 2 5 6 2 2" xfId="2477"/>
    <cellStyle name="超链接 2 2 5 6 2 3" xfId="8445"/>
    <cellStyle name="超链接 2 2 5 7" xfId="31012"/>
    <cellStyle name="超链接 2 2 5 7 2" xfId="31013"/>
    <cellStyle name="超链接 2 2 5 7 3" xfId="27287"/>
    <cellStyle name="超链接 2 2 6" xfId="31014"/>
    <cellStyle name="超链接 2 2 6 2" xfId="31015"/>
    <cellStyle name="超链接 2 2 6 2 2" xfId="25786"/>
    <cellStyle name="超链接 2 2 6 2 2 2" xfId="31016"/>
    <cellStyle name="超链接 2 2 6 2 2 3" xfId="1288"/>
    <cellStyle name="超链接 2 2 6 3" xfId="31017"/>
    <cellStyle name="超链接 2 2 6 3 2" xfId="19473"/>
    <cellStyle name="超链接 2 2 6 3 3" xfId="3158"/>
    <cellStyle name="超链接 2 2 7" xfId="31018"/>
    <cellStyle name="超链接 2 2 7 2" xfId="31019"/>
    <cellStyle name="超链接 2 2 7 2 2" xfId="31021"/>
    <cellStyle name="超链接 2 2 7 2 2 2" xfId="27870"/>
    <cellStyle name="超链接 2 2 7 2 2 3" xfId="644"/>
    <cellStyle name="超链接 2 2 7 3" xfId="9914"/>
    <cellStyle name="超链接 2 2 7 3 2" xfId="31023"/>
    <cellStyle name="超链接 2 2 7 3 3" xfId="2119"/>
    <cellStyle name="超链接 2 2 8" xfId="31024"/>
    <cellStyle name="超链接 2 2 8 2" xfId="5558"/>
    <cellStyle name="超链接 2 2 8 2 2" xfId="31025"/>
    <cellStyle name="超链接 2 2 8 2 2 2" xfId="31026"/>
    <cellStyle name="超链接 2 2 8 2 2 3" xfId="31027"/>
    <cellStyle name="超链接 2 2 8 3" xfId="26058"/>
    <cellStyle name="超链接 2 2 8 3 2" xfId="31028"/>
    <cellStyle name="超链接 2 2 8 3 3" xfId="3204"/>
    <cellStyle name="超链接 2 2 9" xfId="21191"/>
    <cellStyle name="超链接 2 2 9 2" xfId="21194"/>
    <cellStyle name="超链接 2 2 9 2 2" xfId="31029"/>
    <cellStyle name="超链接 2 2 9 2 2 2" xfId="31030"/>
    <cellStyle name="超链接 2 2 9 2 2 3" xfId="31031"/>
    <cellStyle name="超链接 2 2 9 3" xfId="21197"/>
    <cellStyle name="超链接 2 2 9 3 2" xfId="31032"/>
    <cellStyle name="超链接 2 2 9 3 3" xfId="162"/>
    <cellStyle name="超链接 2 2_连云港电厂闸投标报价——20130721" xfId="1531"/>
    <cellStyle name="好 10" xfId="31033"/>
    <cellStyle name="好 10 2" xfId="27073"/>
    <cellStyle name="好 10 2 2" xfId="4476"/>
    <cellStyle name="好 10 2 3" xfId="15910"/>
    <cellStyle name="好 11" xfId="31034"/>
    <cellStyle name="好 11 2" xfId="27082"/>
    <cellStyle name="好 11 2 2" xfId="15983"/>
    <cellStyle name="好 11 2 3" xfId="15988"/>
    <cellStyle name="好 12" xfId="5432"/>
    <cellStyle name="好 12 2" xfId="5437"/>
    <cellStyle name="好 12 2 2" xfId="16027"/>
    <cellStyle name="好 12 2 3" xfId="16029"/>
    <cellStyle name="好 13" xfId="5445"/>
    <cellStyle name="好 13 2" xfId="11492"/>
    <cellStyle name="好 13 3" xfId="11502"/>
    <cellStyle name="好 14" xfId="5450"/>
    <cellStyle name="好 15" xfId="31035"/>
    <cellStyle name="好 16" xfId="35661"/>
    <cellStyle name="好 2" xfId="31036"/>
    <cellStyle name="好 2 10" xfId="31037"/>
    <cellStyle name="好 2 10 2" xfId="6506"/>
    <cellStyle name="好 2 10 2 2" xfId="13047"/>
    <cellStyle name="好 2 10 2 3" xfId="13117"/>
    <cellStyle name="好 2 11" xfId="20049"/>
    <cellStyle name="好 2 11 2" xfId="6514"/>
    <cellStyle name="好 2 11 2 2" xfId="13697"/>
    <cellStyle name="好 2 11 2 3" xfId="13706"/>
    <cellStyle name="好 2 12" xfId="20052"/>
    <cellStyle name="好 2 12 2" xfId="6522"/>
    <cellStyle name="好 2 12 3" xfId="25081"/>
    <cellStyle name="好 2 13" xfId="30929"/>
    <cellStyle name="好 2 14" xfId="17287"/>
    <cellStyle name="好 2 2" xfId="31038"/>
    <cellStyle name="好 2 2 10" xfId="31039"/>
    <cellStyle name="好 2 2 2" xfId="8508"/>
    <cellStyle name="好 2 2 2 2" xfId="31040"/>
    <cellStyle name="好 2 2 2 2 2" xfId="31041"/>
    <cellStyle name="好 2 2 2 2 2 2" xfId="31042"/>
    <cellStyle name="好 2 2 2 2 2 3" xfId="192"/>
    <cellStyle name="好 2 2 2 3" xfId="18844"/>
    <cellStyle name="好 2 2 2 3 2" xfId="31043"/>
    <cellStyle name="好 2 2 2 3 2 2" xfId="31044"/>
    <cellStyle name="好 2 2 2 3 2 3" xfId="3280"/>
    <cellStyle name="好 2 2 2 4" xfId="18846"/>
    <cellStyle name="好 2 2 2 4 2" xfId="31045"/>
    <cellStyle name="好 2 2 2 4 3" xfId="31046"/>
    <cellStyle name="好 2 2 3" xfId="31047"/>
    <cellStyle name="好 2 2 3 2" xfId="31048"/>
    <cellStyle name="好 2 2 3 2 2" xfId="31049"/>
    <cellStyle name="好 2 2 3 2 3" xfId="31050"/>
    <cellStyle name="好 2 2 4" xfId="31051"/>
    <cellStyle name="好 2 2 4 2" xfId="26208"/>
    <cellStyle name="好 2 2 4 2 2" xfId="20488"/>
    <cellStyle name="好 2 2 4 2 3" xfId="20495"/>
    <cellStyle name="好 2 2 5" xfId="7978"/>
    <cellStyle name="好 2 2 5 2" xfId="26216"/>
    <cellStyle name="好 2 2 5 2 2" xfId="20988"/>
    <cellStyle name="好 2 2 5 2 3" xfId="26691"/>
    <cellStyle name="好 2 2 6" xfId="7980"/>
    <cellStyle name="好 2 2 6 2" xfId="26224"/>
    <cellStyle name="好 2 2 6 2 2" xfId="31052"/>
    <cellStyle name="好 2 2 6 2 3" xfId="30943"/>
    <cellStyle name="好 2 2 7" xfId="31053"/>
    <cellStyle name="好 2 2 7 2" xfId="26233"/>
    <cellStyle name="好 2 2 7 2 2" xfId="31054"/>
    <cellStyle name="好 2 2 7 2 3" xfId="30950"/>
    <cellStyle name="好 2 2 8" xfId="31055"/>
    <cellStyle name="好 2 2 8 2" xfId="15749"/>
    <cellStyle name="好 2 2 8 3" xfId="15755"/>
    <cellStyle name="好 2 2 9" xfId="31056"/>
    <cellStyle name="好 2 3" xfId="31057"/>
    <cellStyle name="好 2 3 10" xfId="31058"/>
    <cellStyle name="好 2 3 2" xfId="8518"/>
    <cellStyle name="好 2 3 2 2" xfId="25071"/>
    <cellStyle name="好 2 3 2 2 2" xfId="31059"/>
    <cellStyle name="好 2 3 2 2 2 2" xfId="31060"/>
    <cellStyle name="好 2 3 2 2 2 3" xfId="3405"/>
    <cellStyle name="好 2 3 2 3" xfId="25392"/>
    <cellStyle name="好 2 3 2 3 2" xfId="6582"/>
    <cellStyle name="好 2 3 2 3 2 2" xfId="31061"/>
    <cellStyle name="好 2 3 2 3 2 3" xfId="31062"/>
    <cellStyle name="好 2 3 2 4" xfId="31063"/>
    <cellStyle name="好 2 3 2 4 2" xfId="6589"/>
    <cellStyle name="好 2 3 2 4 2 2" xfId="31064"/>
    <cellStyle name="好 2 3 2 4 2 3" xfId="31065"/>
    <cellStyle name="好 2 3 2 5" xfId="31066"/>
    <cellStyle name="好 2 3 2 5 2" xfId="6595"/>
    <cellStyle name="好 2 3 2 5 3" xfId="6597"/>
    <cellStyle name="好 2 3 3" xfId="31067"/>
    <cellStyle name="好 2 3 3 2" xfId="25435"/>
    <cellStyle name="好 2 3 3 2 2" xfId="31068"/>
    <cellStyle name="好 2 3 3 2 3" xfId="31069"/>
    <cellStyle name="好 2 3 4" xfId="31070"/>
    <cellStyle name="好 2 3 4 2" xfId="25556"/>
    <cellStyle name="好 2 3 4 2 2" xfId="26241"/>
    <cellStyle name="好 2 3 4 2 3" xfId="26243"/>
    <cellStyle name="好 2 3 5" xfId="31071"/>
    <cellStyle name="好 2 3 5 2" xfId="25622"/>
    <cellStyle name="好 2 3 5 2 2" xfId="31072"/>
    <cellStyle name="好 2 3 5 2 3" xfId="27014"/>
    <cellStyle name="好 2 3 6" xfId="31073"/>
    <cellStyle name="好 2 3 6 2" xfId="25732"/>
    <cellStyle name="好 2 3 6 2 2" xfId="31074"/>
    <cellStyle name="好 2 3 6 2 3" xfId="30964"/>
    <cellStyle name="好 2 3 7" xfId="31075"/>
    <cellStyle name="好 2 3 7 2" xfId="25841"/>
    <cellStyle name="好 2 3 7 2 2" xfId="31076"/>
    <cellStyle name="好 2 3 7 2 3" xfId="30970"/>
    <cellStyle name="好 2 3 8" xfId="31077"/>
    <cellStyle name="好 2 3 8 2" xfId="15962"/>
    <cellStyle name="好 2 3 8 3" xfId="15968"/>
    <cellStyle name="好 2 3 9" xfId="28288"/>
    <cellStyle name="好 2 4" xfId="31078"/>
    <cellStyle name="好 2 4 2" xfId="31079"/>
    <cellStyle name="好 2 4 2 2" xfId="31080"/>
    <cellStyle name="好 2 4 2 2 2" xfId="31081"/>
    <cellStyle name="好 2 4 2 2 2 2" xfId="31082"/>
    <cellStyle name="好 2 4 2 2 2 3" xfId="31083"/>
    <cellStyle name="好 2 4 2 3" xfId="31084"/>
    <cellStyle name="好 2 4 2 3 2" xfId="2372"/>
    <cellStyle name="好 2 4 2 3 3" xfId="6873"/>
    <cellStyle name="好 2 4 3" xfId="31085"/>
    <cellStyle name="好 2 4 3 2" xfId="31086"/>
    <cellStyle name="好 2 4 3 2 2" xfId="31087"/>
    <cellStyle name="好 2 4 3 2 3" xfId="31088"/>
    <cellStyle name="好 2 4 4" xfId="31089"/>
    <cellStyle name="好 2 4 4 2" xfId="26258"/>
    <cellStyle name="好 2 4 4 2 2" xfId="4163"/>
    <cellStyle name="好 2 4 4 2 3" xfId="4177"/>
    <cellStyle name="好 2 4 5" xfId="31090"/>
    <cellStyle name="好 2 4 5 2" xfId="26263"/>
    <cellStyle name="好 2 4 5 2 2" xfId="6044"/>
    <cellStyle name="好 2 4 5 2 3" xfId="6053"/>
    <cellStyle name="好 2 4 6" xfId="31091"/>
    <cellStyle name="好 2 4 6 2" xfId="31092"/>
    <cellStyle name="好 2 4 6 3" xfId="31093"/>
    <cellStyle name="好 2 4 7" xfId="31094"/>
    <cellStyle name="好 2 4 8" xfId="31095"/>
    <cellStyle name="好 2 5" xfId="7833"/>
    <cellStyle name="好 2 5 2" xfId="31096"/>
    <cellStyle name="好 2 5 2 2" xfId="11091"/>
    <cellStyle name="好 2 5 2 2 2" xfId="31098"/>
    <cellStyle name="好 2 5 2 2 3" xfId="31099"/>
    <cellStyle name="好 2 5 3" xfId="31100"/>
    <cellStyle name="好 2 5 3 2" xfId="20712"/>
    <cellStyle name="好 2 5 3 2 2" xfId="31102"/>
    <cellStyle name="好 2 5 3 2 3" xfId="31103"/>
    <cellStyle name="好 2 5 4" xfId="31104"/>
    <cellStyle name="好 2 5 4 2" xfId="20724"/>
    <cellStyle name="好 2 5 4 3" xfId="20728"/>
    <cellStyle name="好 2 6" xfId="7835"/>
    <cellStyle name="好 2 6 2" xfId="31105"/>
    <cellStyle name="好 2 6 2 2" xfId="20743"/>
    <cellStyle name="好 2 6 2 2 2" xfId="31107"/>
    <cellStyle name="好 2 6 2 2 3" xfId="25749"/>
    <cellStyle name="好 2 6 3" xfId="31108"/>
    <cellStyle name="好 2 6 3 2" xfId="31110"/>
    <cellStyle name="好 2 6 3 3" xfId="29303"/>
    <cellStyle name="好 2 7" xfId="7684"/>
    <cellStyle name="好 2 7 2" xfId="31111"/>
    <cellStyle name="好 2 7 2 2" xfId="20756"/>
    <cellStyle name="好 2 7 2 3" xfId="31112"/>
    <cellStyle name="好 2 8" xfId="7686"/>
    <cellStyle name="好 2 8 2" xfId="9425"/>
    <cellStyle name="好 2 8 2 2" xfId="4572"/>
    <cellStyle name="好 2 8 2 3" xfId="6378"/>
    <cellStyle name="好 2 9" xfId="9438"/>
    <cellStyle name="好 2 9 2" xfId="9440"/>
    <cellStyle name="好 2 9 2 2" xfId="9442"/>
    <cellStyle name="好 2 9 2 3" xfId="9446"/>
    <cellStyle name="好 2_11" xfId="2960"/>
    <cellStyle name="好 3" xfId="28703"/>
    <cellStyle name="好 3 10" xfId="28385"/>
    <cellStyle name="好 3 10 2" xfId="31113"/>
    <cellStyle name="好 3 10 3" xfId="31114"/>
    <cellStyle name="好 3 11" xfId="21333"/>
    <cellStyle name="好 3 12" xfId="21341"/>
    <cellStyle name="好 3 2" xfId="31116"/>
    <cellStyle name="好 3 2 2" xfId="8545"/>
    <cellStyle name="好 3 2 2 2" xfId="31117"/>
    <cellStyle name="好 3 2 2 2 2" xfId="31118"/>
    <cellStyle name="好 3 2 2 2 2 2" xfId="16777"/>
    <cellStyle name="好 3 2 2 2 2 3" xfId="11386"/>
    <cellStyle name="好 3 2 2 3" xfId="31119"/>
    <cellStyle name="好 3 2 2 3 2" xfId="31121"/>
    <cellStyle name="好 3 2 2 3 2 2" xfId="18048"/>
    <cellStyle name="好 3 2 2 3 2 3" xfId="11439"/>
    <cellStyle name="好 3 2 2 4" xfId="15575"/>
    <cellStyle name="好 3 2 2 4 2" xfId="31122"/>
    <cellStyle name="好 3 2 2 4 3" xfId="31123"/>
    <cellStyle name="好 3 2 3" xfId="22000"/>
    <cellStyle name="好 3 2 3 2" xfId="31124"/>
    <cellStyle name="好 3 2 3 2 2" xfId="31125"/>
    <cellStyle name="好 3 2 3 2 3" xfId="31126"/>
    <cellStyle name="好 3 2 4" xfId="22002"/>
    <cellStyle name="好 3 2 4 2" xfId="26306"/>
    <cellStyle name="好 3 2 4 2 2" xfId="31127"/>
    <cellStyle name="好 3 2 4 2 3" xfId="31128"/>
    <cellStyle name="好 3 2 5" xfId="31129"/>
    <cellStyle name="好 3 2 5 2" xfId="31130"/>
    <cellStyle name="好 3 2 5 2 2" xfId="31131"/>
    <cellStyle name="好 3 2 5 2 3" xfId="31132"/>
    <cellStyle name="好 3 2 6" xfId="31133"/>
    <cellStyle name="好 3 2 6 2" xfId="31134"/>
    <cellStyle name="好 3 2 6 3" xfId="31135"/>
    <cellStyle name="好 3 2 7" xfId="31136"/>
    <cellStyle name="好 3 2 8" xfId="31137"/>
    <cellStyle name="好 3 3" xfId="31138"/>
    <cellStyle name="好 3 3 2" xfId="31139"/>
    <cellStyle name="好 3 3 2 2" xfId="31140"/>
    <cellStyle name="好 3 3 2 2 2" xfId="31141"/>
    <cellStyle name="好 3 3 2 2 2 2" xfId="31142"/>
    <cellStyle name="好 3 3 2 2 2 3" xfId="11817"/>
    <cellStyle name="好 3 3 2 3" xfId="31143"/>
    <cellStyle name="好 3 3 2 3 2" xfId="7849"/>
    <cellStyle name="好 3 3 2 3 2 2" xfId="31144"/>
    <cellStyle name="好 3 3 2 3 2 3" xfId="31145"/>
    <cellStyle name="好 3 3 2 4" xfId="15584"/>
    <cellStyle name="好 3 3 2 4 2" xfId="7858"/>
    <cellStyle name="好 3 3 2 4 3" xfId="7860"/>
    <cellStyle name="好 3 3 3" xfId="31146"/>
    <cellStyle name="好 3 3 3 2" xfId="31147"/>
    <cellStyle name="好 3 3 3 2 2" xfId="31148"/>
    <cellStyle name="好 3 3 3 2 3" xfId="31149"/>
    <cellStyle name="好 3 3 4" xfId="31150"/>
    <cellStyle name="好 3 3 4 2" xfId="26315"/>
    <cellStyle name="好 3 3 4 2 2" xfId="31151"/>
    <cellStyle name="好 3 3 4 2 3" xfId="31152"/>
    <cellStyle name="好 3 3 5" xfId="31153"/>
    <cellStyle name="好 3 3 5 2" xfId="31154"/>
    <cellStyle name="好 3 3 5 2 2" xfId="31155"/>
    <cellStyle name="好 3 3 5 2 3" xfId="31156"/>
    <cellStyle name="好 3 3 6" xfId="31157"/>
    <cellStyle name="好 3 3 6 2" xfId="31158"/>
    <cellStyle name="好 3 3 6 3" xfId="31159"/>
    <cellStyle name="好 3 3 7" xfId="31160"/>
    <cellStyle name="好 3 3 8" xfId="31161"/>
    <cellStyle name="好 3 4" xfId="31162"/>
    <cellStyle name="好 3 4 2" xfId="31163"/>
    <cellStyle name="好 3 4 2 2" xfId="31164"/>
    <cellStyle name="好 3 4 2 2 2" xfId="31165"/>
    <cellStyle name="好 3 4 2 2 2 2" xfId="14741"/>
    <cellStyle name="好 3 4 2 2 2 3" xfId="31166"/>
    <cellStyle name="好 3 4 2 3" xfId="3056"/>
    <cellStyle name="好 3 4 2 3 2" xfId="3060"/>
    <cellStyle name="好 3 4 2 3 3" xfId="3063"/>
    <cellStyle name="好 3 4 3" xfId="31167"/>
    <cellStyle name="好 3 4 3 2" xfId="31168"/>
    <cellStyle name="好 3 4 3 2 2" xfId="31169"/>
    <cellStyle name="好 3 4 3 2 3" xfId="31170"/>
    <cellStyle name="好 3 4 4" xfId="31171"/>
    <cellStyle name="好 3 4 4 2" xfId="26325"/>
    <cellStyle name="好 3 4 4 2 2" xfId="31172"/>
    <cellStyle name="好 3 4 4 2 3" xfId="31173"/>
    <cellStyle name="好 3 4 5" xfId="31174"/>
    <cellStyle name="好 3 4 5 2" xfId="31175"/>
    <cellStyle name="好 3 4 5 3" xfId="31176"/>
    <cellStyle name="好 3 4 6" xfId="31177"/>
    <cellStyle name="好 3 4 7" xfId="31178"/>
    <cellStyle name="好 3 5" xfId="31179"/>
    <cellStyle name="好 3 5 2" xfId="31180"/>
    <cellStyle name="好 3 5 2 2" xfId="20795"/>
    <cellStyle name="好 3 5 2 2 2" xfId="31181"/>
    <cellStyle name="好 3 5 2 2 3" xfId="31182"/>
    <cellStyle name="好 3 5 3" xfId="31183"/>
    <cellStyle name="好 3 5 3 2" xfId="20800"/>
    <cellStyle name="好 3 5 3 3" xfId="31184"/>
    <cellStyle name="好 3 6" xfId="31185"/>
    <cellStyle name="好 3 6 2" xfId="31186"/>
    <cellStyle name="好 3 6 2 2" xfId="20815"/>
    <cellStyle name="好 3 6 2 3" xfId="30379"/>
    <cellStyle name="好 3 7" xfId="31187"/>
    <cellStyle name="好 3 7 2" xfId="31188"/>
    <cellStyle name="好 3 7 2 2" xfId="20829"/>
    <cellStyle name="好 3 7 2 3" xfId="31189"/>
    <cellStyle name="好 3 8" xfId="9475"/>
    <cellStyle name="好 3 8 2" xfId="9477"/>
    <cellStyle name="好 3 8 2 2" xfId="9481"/>
    <cellStyle name="好 3 8 2 3" xfId="9485"/>
    <cellStyle name="好 3 9" xfId="9490"/>
    <cellStyle name="好 3 9 2" xfId="466"/>
    <cellStyle name="好 3 9 2 2" xfId="471"/>
    <cellStyle name="好 3 9 2 3" xfId="482"/>
    <cellStyle name="好 3_11" xfId="3233"/>
    <cellStyle name="好 4" xfId="24343"/>
    <cellStyle name="好 4 10" xfId="14071"/>
    <cellStyle name="好 4 2" xfId="29676"/>
    <cellStyle name="好 4 2 2" xfId="31190"/>
    <cellStyle name="好 4 2 2 2" xfId="31191"/>
    <cellStyle name="好 4 2 2 2 2" xfId="30504"/>
    <cellStyle name="好 4 2 2 2 3" xfId="30507"/>
    <cellStyle name="好 4 2 3" xfId="31193"/>
    <cellStyle name="好 4 2 3 2" xfId="11255"/>
    <cellStyle name="好 4 2 3 2 2" xfId="11257"/>
    <cellStyle name="好 4 2 3 2 3" xfId="11262"/>
    <cellStyle name="好 4 2 4" xfId="31195"/>
    <cellStyle name="好 4 2 4 2" xfId="11780"/>
    <cellStyle name="好 4 2 4 3" xfId="11790"/>
    <cellStyle name="好 4 3" xfId="29678"/>
    <cellStyle name="好 4 3 2" xfId="31196"/>
    <cellStyle name="好 4 3 2 2" xfId="31197"/>
    <cellStyle name="好 4 3 2 3" xfId="31198"/>
    <cellStyle name="好 4 4" xfId="30724"/>
    <cellStyle name="好 4 4 2" xfId="30726"/>
    <cellStyle name="好 4 4 2 2" xfId="31199"/>
    <cellStyle name="好 4 4 2 3" xfId="3382"/>
    <cellStyle name="好 4 5" xfId="31200"/>
    <cellStyle name="好 4 5 2" xfId="31201"/>
    <cellStyle name="好 4 5 2 2" xfId="20854"/>
    <cellStyle name="好 4 5 2 3" xfId="24689"/>
    <cellStyle name="好 4 6" xfId="31202"/>
    <cellStyle name="好 4 6 2" xfId="31203"/>
    <cellStyle name="好 4 6 2 2" xfId="31204"/>
    <cellStyle name="好 4 6 2 3" xfId="31205"/>
    <cellStyle name="好 4 7" xfId="31206"/>
    <cellStyle name="好 4 7 2" xfId="31207"/>
    <cellStyle name="好 4 7 2 2" xfId="31208"/>
    <cellStyle name="好 4 7 2 3" xfId="31209"/>
    <cellStyle name="好 4 8" xfId="9513"/>
    <cellStyle name="好 4 8 2" xfId="9515"/>
    <cellStyle name="好 4 8 3" xfId="9517"/>
    <cellStyle name="好 4 9" xfId="9519"/>
    <cellStyle name="好 5" xfId="24346"/>
    <cellStyle name="好 5 2" xfId="31210"/>
    <cellStyle name="好 5 2 2" xfId="31211"/>
    <cellStyle name="好 5 2 2 2" xfId="2066"/>
    <cellStyle name="好 5 2 2 3" xfId="31212"/>
    <cellStyle name="好 5 3" xfId="31213"/>
    <cellStyle name="好 5 3 2" xfId="31214"/>
    <cellStyle name="好 5 3 2 2" xfId="2412"/>
    <cellStyle name="好 5 3 2 3" xfId="31215"/>
    <cellStyle name="好 5 4" xfId="30730"/>
    <cellStyle name="好 5 4 2" xfId="31216"/>
    <cellStyle name="好 5 4 2 2" xfId="24249"/>
    <cellStyle name="好 5 4 2 3" xfId="31217"/>
    <cellStyle name="好 5 5" xfId="30733"/>
    <cellStyle name="好 5 5 2" xfId="31218"/>
    <cellStyle name="好 5 5 2 2" xfId="24257"/>
    <cellStyle name="好 5 5 2 3" xfId="31219"/>
    <cellStyle name="好 5 6" xfId="31221"/>
    <cellStyle name="好 5 6 2" xfId="31222"/>
    <cellStyle name="好 5 6 3" xfId="31223"/>
    <cellStyle name="好 6" xfId="31224"/>
    <cellStyle name="好 6 2" xfId="31225"/>
    <cellStyle name="好 6 2 2" xfId="31226"/>
    <cellStyle name="好 6 2 2 2" xfId="24278"/>
    <cellStyle name="好 6 2 2 3" xfId="29319"/>
    <cellStyle name="好 6 3" xfId="31227"/>
    <cellStyle name="好 6 3 2" xfId="2485"/>
    <cellStyle name="好 6 3 2 2" xfId="24282"/>
    <cellStyle name="好 6 3 2 3" xfId="29328"/>
    <cellStyle name="好 6 4" xfId="21471"/>
    <cellStyle name="好 6 4 2" xfId="31228"/>
    <cellStyle name="好 6 4 3" xfId="31229"/>
    <cellStyle name="好 7" xfId="31230"/>
    <cellStyle name="好 7 2" xfId="31231"/>
    <cellStyle name="好 7 2 2" xfId="31232"/>
    <cellStyle name="好 7 2 2 2" xfId="24295"/>
    <cellStyle name="好 7 2 2 3" xfId="30008"/>
    <cellStyle name="好 7 3" xfId="28500"/>
    <cellStyle name="好 7 3 2" xfId="11983"/>
    <cellStyle name="好 7 3 3" xfId="31233"/>
    <cellStyle name="好 8" xfId="31235"/>
    <cellStyle name="好 8 2" xfId="31238"/>
    <cellStyle name="好 8 2 2" xfId="27236"/>
    <cellStyle name="好 8 2 2 2" xfId="31239"/>
    <cellStyle name="好 8 2 2 3" xfId="30246"/>
    <cellStyle name="好 8 3" xfId="31241"/>
    <cellStyle name="好 8 3 2" xfId="31242"/>
    <cellStyle name="好 8 3 3" xfId="21946"/>
    <cellStyle name="好 9" xfId="31243"/>
    <cellStyle name="好 9 2" xfId="4080"/>
    <cellStyle name="好 9 2 2" xfId="5534"/>
    <cellStyle name="好 9 2 2 2" xfId="27146"/>
    <cellStyle name="好 9 2 2 3" xfId="28140"/>
    <cellStyle name="好 9 3" xfId="6097"/>
    <cellStyle name="好 9 3 2" xfId="22032"/>
    <cellStyle name="好 9 3 3" xfId="16833"/>
    <cellStyle name="好_2标量清单" xfId="25834"/>
    <cellStyle name="好_2标量清单 10" xfId="31244"/>
    <cellStyle name="好_2标量清单 10 2" xfId="3710"/>
    <cellStyle name="好_2标量清单 10 2 2" xfId="31245"/>
    <cellStyle name="好_2标量清单 10 2 2 2" xfId="29006"/>
    <cellStyle name="好_2标量清单 10 2 2 3" xfId="31246"/>
    <cellStyle name="好_2标量清单 10 3" xfId="3715"/>
    <cellStyle name="好_2标量清单 10 3 2" xfId="12232"/>
    <cellStyle name="好_2标量清单 10 3 3" xfId="12235"/>
    <cellStyle name="好_2标量清单 11" xfId="31247"/>
    <cellStyle name="好_2标量清单 11 2" xfId="3725"/>
    <cellStyle name="好_2标量清单 11 2 2" xfId="31248"/>
    <cellStyle name="好_2标量清单 11 2 3" xfId="31250"/>
    <cellStyle name="好_2标量清单 12" xfId="31251"/>
    <cellStyle name="好_2标量清单 12 2" xfId="31252"/>
    <cellStyle name="好_2标量清单 12 3" xfId="17737"/>
    <cellStyle name="好_2标量清单 2" xfId="25837"/>
    <cellStyle name="好_2标量清单 2 2" xfId="21201"/>
    <cellStyle name="好_2标量清单 2 2 2" xfId="31253"/>
    <cellStyle name="好_2标量清单 2 2 2 2" xfId="31254"/>
    <cellStyle name="好_2标量清单 2 2 2 2 2" xfId="31255"/>
    <cellStyle name="好_2标量清单 2 2 2 2 3" xfId="31256"/>
    <cellStyle name="好_2标量清单 2 2 3" xfId="1995"/>
    <cellStyle name="好_2标量清单 2 2 3 2" xfId="31257"/>
    <cellStyle name="好_2标量清单 2 2 3 3" xfId="5338"/>
    <cellStyle name="好_2标量清单 2 3" xfId="21203"/>
    <cellStyle name="好_2标量清单 2 3 2" xfId="31258"/>
    <cellStyle name="好_2标量清单 2 3 2 2" xfId="31260"/>
    <cellStyle name="好_2标量清单 2 3 2 2 2" xfId="31262"/>
    <cellStyle name="好_2标量清单 2 3 2 2 3" xfId="31264"/>
    <cellStyle name="好_2标量清单 2 3 3" xfId="31265"/>
    <cellStyle name="好_2标量清单 2 3 3 2" xfId="31267"/>
    <cellStyle name="好_2标量清单 2 3 3 3" xfId="6074"/>
    <cellStyle name="好_2标量清单 2 4" xfId="30258"/>
    <cellStyle name="好_2标量清单 2 4 2" xfId="31268"/>
    <cellStyle name="好_2标量清单 2 4 2 2" xfId="31269"/>
    <cellStyle name="好_2标量清单 2 4 2 2 2" xfId="30267"/>
    <cellStyle name="好_2标量清单 2 4 2 2 3" xfId="30269"/>
    <cellStyle name="好_2标量清单 2 4 3" xfId="24750"/>
    <cellStyle name="好_2标量清单 2 4 3 2" xfId="31270"/>
    <cellStyle name="好_2标量清单 2 4 3 3" xfId="6179"/>
    <cellStyle name="好_2标量清单 2 5" xfId="30260"/>
    <cellStyle name="好_2标量清单 2 5 2" xfId="31271"/>
    <cellStyle name="好_2标量清单 2 5 2 2" xfId="31272"/>
    <cellStyle name="好_2标量清单 2 5 2 2 2" xfId="31273"/>
    <cellStyle name="好_2标量清单 2 5 2 2 3" xfId="31274"/>
    <cellStyle name="好_2标量清单 2 5 3" xfId="12323"/>
    <cellStyle name="好_2标量清单 2 5 3 2" xfId="12325"/>
    <cellStyle name="好_2标量清单 2 5 3 3" xfId="3796"/>
    <cellStyle name="好_2标量清单 2 6" xfId="31275"/>
    <cellStyle name="好_2标量清单 2 6 2" xfId="31276"/>
    <cellStyle name="好_2标量清单 2 6 2 2" xfId="31277"/>
    <cellStyle name="好_2标量清单 2 6 2 3" xfId="31278"/>
    <cellStyle name="好_2标量清单 2 7" xfId="31279"/>
    <cellStyle name="好_2标量清单 2 7 2" xfId="28087"/>
    <cellStyle name="好_2标量清单 2 7 3" xfId="12400"/>
    <cellStyle name="好_2标量清单 3" xfId="25839"/>
    <cellStyle name="好_2标量清单 3 2" xfId="21218"/>
    <cellStyle name="好_2标量清单 3 2 2" xfId="31280"/>
    <cellStyle name="好_2标量清单 3 2 2 2" xfId="31281"/>
    <cellStyle name="好_2标量清单 3 2 2 2 2" xfId="13542"/>
    <cellStyle name="好_2标量清单 3 2 2 2 3" xfId="24610"/>
    <cellStyle name="好_2标量清单 3 2 3" xfId="31282"/>
    <cellStyle name="好_2标量清单 3 2 3 2" xfId="31283"/>
    <cellStyle name="好_2标量清单 3 2 3 3" xfId="6765"/>
    <cellStyle name="好_2标量清单 3 3" xfId="21225"/>
    <cellStyle name="好_2标量清单 3 3 2" xfId="31285"/>
    <cellStyle name="好_2标量清单 3 3 2 2" xfId="31286"/>
    <cellStyle name="好_2标量清单 3 3 2 2 2" xfId="31287"/>
    <cellStyle name="好_2标量清单 3 3 2 2 3" xfId="31288"/>
    <cellStyle name="好_2标量清单 3 3 3" xfId="31290"/>
    <cellStyle name="好_2标量清单 3 3 3 2" xfId="31291"/>
    <cellStyle name="好_2标量清单 3 3 3 3" xfId="5227"/>
    <cellStyle name="好_2标量清单 3 4" xfId="31292"/>
    <cellStyle name="好_2标量清单 3 4 2" xfId="31293"/>
    <cellStyle name="好_2标量清单 3 4 2 2" xfId="31294"/>
    <cellStyle name="好_2标量清单 3 4 2 2 2" xfId="31295"/>
    <cellStyle name="好_2标量清单 3 4 2 2 3" xfId="31296"/>
    <cellStyle name="好_2标量清单 3 4 3" xfId="31297"/>
    <cellStyle name="好_2标量清单 3 4 3 2" xfId="31298"/>
    <cellStyle name="好_2标量清单 3 4 3 3" xfId="7075"/>
    <cellStyle name="好_2标量清单 3 5" xfId="31299"/>
    <cellStyle name="好_2标量清单 3 5 2" xfId="31300"/>
    <cellStyle name="好_2标量清单 3 5 2 2" xfId="31302"/>
    <cellStyle name="好_2标量清单 3 5 2 2 2" xfId="31304"/>
    <cellStyle name="好_2标量清单 3 5 2 2 3" xfId="27773"/>
    <cellStyle name="好_2标量清单 3 5 3" xfId="12491"/>
    <cellStyle name="好_2标量清单 3 5 3 2" xfId="12493"/>
    <cellStyle name="好_2标量清单 3 5 3 3" xfId="3984"/>
    <cellStyle name="好_2标量清单 3 6" xfId="31305"/>
    <cellStyle name="好_2标量清单 3 6 2" xfId="27913"/>
    <cellStyle name="好_2标量清单 3 6 2 2" xfId="31306"/>
    <cellStyle name="好_2标量清单 3 6 2 3" xfId="26484"/>
    <cellStyle name="好_2标量清单 3 7" xfId="31307"/>
    <cellStyle name="好_2标量清单 3 7 2" xfId="31308"/>
    <cellStyle name="好_2标量清单 3 7 3" xfId="12589"/>
    <cellStyle name="好_2标量清单 4" xfId="31309"/>
    <cellStyle name="好_2标量清单 4 2" xfId="21233"/>
    <cellStyle name="好_2标量清单 4 2 2" xfId="31311"/>
    <cellStyle name="好_2标量清单 4 2 2 2" xfId="31313"/>
    <cellStyle name="好_2标量清单 4 2 2 2 2" xfId="15149"/>
    <cellStyle name="好_2标量清单 4 2 2 2 3" xfId="30327"/>
    <cellStyle name="好_2标量清单 4 2 3" xfId="31315"/>
    <cellStyle name="好_2标量清单 4 2 3 2" xfId="31317"/>
    <cellStyle name="好_2标量清单 4 2 3 3" xfId="8582"/>
    <cellStyle name="好_2标量清单 4 3" xfId="21236"/>
    <cellStyle name="好_2标量清单 4 3 2" xfId="31319"/>
    <cellStyle name="好_2标量清单 4 3 2 2" xfId="31320"/>
    <cellStyle name="好_2标量清单 4 3 2 2 2" xfId="31321"/>
    <cellStyle name="好_2标量清单 4 3 2 2 3" xfId="31322"/>
    <cellStyle name="好_2标量清单 4 3 3" xfId="31324"/>
    <cellStyle name="好_2标量清单 4 3 3 2" xfId="31325"/>
    <cellStyle name="好_2标量清单 4 3 3 3" xfId="8652"/>
    <cellStyle name="好_2标量清单 4 4" xfId="31326"/>
    <cellStyle name="好_2标量清单 4 4 2" xfId="31327"/>
    <cellStyle name="好_2标量清单 4 4 2 2" xfId="31328"/>
    <cellStyle name="好_2标量清单 4 4 2 2 2" xfId="31329"/>
    <cellStyle name="好_2标量清单 4 4 2 2 3" xfId="31330"/>
    <cellStyle name="好_2标量清单 4 4 3" xfId="31331"/>
    <cellStyle name="好_2标量清单 4 4 3 2" xfId="31332"/>
    <cellStyle name="好_2标量清单 4 4 3 3" xfId="8747"/>
    <cellStyle name="好_2标量清单 4 5" xfId="31333"/>
    <cellStyle name="好_2标量清单 4 5 2" xfId="31334"/>
    <cellStyle name="好_2标量清单 4 5 2 2" xfId="31335"/>
    <cellStyle name="好_2标量清单 4 5 2 2 2" xfId="31336"/>
    <cellStyle name="好_2标量清单 4 5 2 2 3" xfId="247"/>
    <cellStyle name="好_2标量清单 4 5 3" xfId="12662"/>
    <cellStyle name="好_2标量清单 4 5 3 2" xfId="12664"/>
    <cellStyle name="好_2标量清单 4 5 3 3" xfId="8768"/>
    <cellStyle name="好_2标量清单 4 6" xfId="25655"/>
    <cellStyle name="好_2标量清单 4 6 2" xfId="31337"/>
    <cellStyle name="好_2标量清单 4 6 2 2" xfId="31338"/>
    <cellStyle name="好_2标量清单 4 6 2 3" xfId="26606"/>
    <cellStyle name="好_2标量清单 4 7" xfId="25657"/>
    <cellStyle name="好_2标量清单 4 7 2" xfId="31339"/>
    <cellStyle name="好_2标量清单 4 7 3" xfId="12690"/>
    <cellStyle name="好_2标量清单 5" xfId="31340"/>
    <cellStyle name="好_2标量清单 5 2" xfId="21241"/>
    <cellStyle name="好_2标量清单 5 2 2" xfId="31341"/>
    <cellStyle name="好_2标量清单 5 2 2 2" xfId="31342"/>
    <cellStyle name="好_2标量清单 5 2 2 2 2" xfId="16704"/>
    <cellStyle name="好_2标量清单 5 2 2 2 3" xfId="31343"/>
    <cellStyle name="好_2标量清单 5 2 3" xfId="1590"/>
    <cellStyle name="好_2标量清单 5 2 3 2" xfId="31344"/>
    <cellStyle name="好_2标量清单 5 2 3 3" xfId="10274"/>
    <cellStyle name="好_2标量清单 5 3" xfId="31346"/>
    <cellStyle name="好_2标量清单 5 3 2" xfId="31347"/>
    <cellStyle name="好_2标量清单 5 3 2 2" xfId="31348"/>
    <cellStyle name="好_2标量清单 5 3 2 2 2" xfId="31349"/>
    <cellStyle name="好_2标量清单 5 3 2 2 3" xfId="31350"/>
    <cellStyle name="好_2标量清单 5 3 3" xfId="31351"/>
    <cellStyle name="好_2标量清单 5 3 3 2" xfId="31352"/>
    <cellStyle name="好_2标量清单 5 3 3 3" xfId="10336"/>
    <cellStyle name="好_2标量清单 5 4" xfId="31354"/>
    <cellStyle name="好_2标量清单 5 4 2" xfId="31355"/>
    <cellStyle name="好_2标量清单 5 4 2 2" xfId="31356"/>
    <cellStyle name="好_2标量清单 5 4 2 2 2" xfId="15578"/>
    <cellStyle name="好_2标量清单 5 4 2 2 3" xfId="31357"/>
    <cellStyle name="好_2标量清单 5 4 3" xfId="31358"/>
    <cellStyle name="好_2标量清单 5 4 3 2" xfId="31359"/>
    <cellStyle name="好_2标量清单 5 4 3 3" xfId="10421"/>
    <cellStyle name="好_2标量清单 5 5" xfId="31360"/>
    <cellStyle name="好_2标量清单 5 5 2" xfId="31361"/>
    <cellStyle name="好_2标量清单 5 5 2 2" xfId="31362"/>
    <cellStyle name="好_2标量清单 5 5 2 2 2" xfId="31363"/>
    <cellStyle name="好_2标量清单 5 5 2 2 3" xfId="31364"/>
    <cellStyle name="好_2标量清单 5 5 3" xfId="12738"/>
    <cellStyle name="好_2标量清单 5 5 3 2" xfId="12740"/>
    <cellStyle name="好_2标量清单 5 5 3 3" xfId="10452"/>
    <cellStyle name="好_2标量清单 5 6" xfId="31365"/>
    <cellStyle name="好_2标量清单 5 6 2" xfId="22456"/>
    <cellStyle name="好_2标量清单 5 6 2 2" xfId="31366"/>
    <cellStyle name="好_2标量清单 5 6 2 3" xfId="31367"/>
    <cellStyle name="好_2标量清单 5 7" xfId="31368"/>
    <cellStyle name="好_2标量清单 5 7 2" xfId="23492"/>
    <cellStyle name="好_2标量清单 5 7 3" xfId="12758"/>
    <cellStyle name="好_2标量清单 6" xfId="24120"/>
    <cellStyle name="好_2标量清单 6 2" xfId="31369"/>
    <cellStyle name="好_2标量清单 6 2 2" xfId="31370"/>
    <cellStyle name="好_2标量清单 6 2 2 2" xfId="31371"/>
    <cellStyle name="好_2标量清单 6 2 2 3" xfId="31372"/>
    <cellStyle name="好_2标量清单 6 3" xfId="31259"/>
    <cellStyle name="好_2标量清单 6 3 2" xfId="31261"/>
    <cellStyle name="好_2标量清单 6 3 3" xfId="31263"/>
    <cellStyle name="好_2标量清单 7" xfId="24122"/>
    <cellStyle name="好_2标量清单 7 2" xfId="31373"/>
    <cellStyle name="好_2标量清单 7 2 2" xfId="31374"/>
    <cellStyle name="好_2标量清单 7 2 2 2" xfId="31375"/>
    <cellStyle name="好_2标量清单 7 2 2 3" xfId="24649"/>
    <cellStyle name="好_2标量清单 7 3" xfId="31266"/>
    <cellStyle name="好_2标量清单 7 3 2" xfId="31376"/>
    <cellStyle name="好_2标量清单 7 3 3" xfId="31237"/>
    <cellStyle name="好_2标量清单 8" xfId="31377"/>
    <cellStyle name="好_2标量清单 8 2" xfId="31378"/>
    <cellStyle name="好_2标量清单 8 2 2" xfId="22016"/>
    <cellStyle name="好_2标量清单 8 2 2 2" xfId="31380"/>
    <cellStyle name="好_2标量清单 8 2 2 3" xfId="31381"/>
    <cellStyle name="好_2标量清单 8 3" xfId="31382"/>
    <cellStyle name="好_2标量清单 8 3 2" xfId="22022"/>
    <cellStyle name="好_2标量清单 8 3 3" xfId="31383"/>
    <cellStyle name="好_2标量清单 9" xfId="17951"/>
    <cellStyle name="好_2标量清单 9 2" xfId="17954"/>
    <cellStyle name="好_2标量清单 9 2 2" xfId="15917"/>
    <cellStyle name="好_2标量清单 9 2 2 2" xfId="31386"/>
    <cellStyle name="好_2标量清单 9 2 2 3" xfId="31388"/>
    <cellStyle name="好_2标量清单 9 3" xfId="17957"/>
    <cellStyle name="好_2标量清单 9 3 2" xfId="31390"/>
    <cellStyle name="好_2标量清单 9 3 3" xfId="31391"/>
    <cellStyle name="好_2标量清单_连云港电厂闸投标报价——20130721" xfId="4824"/>
    <cellStyle name="好_2标量清单_连云港电厂闸投标报价——20130721 2" xfId="1889"/>
    <cellStyle name="好_2标量清单_连云港电厂闸投标报价——20130721 2 2" xfId="4828"/>
    <cellStyle name="好_2标量清单_连云港电厂闸投标报价——20130721 2 2 2" xfId="31392"/>
    <cellStyle name="好_2标量清单_连云港电厂闸投标报价——20130721 2 2 3" xfId="31394"/>
    <cellStyle name="好_2标量清单_连云港电厂闸投标报价——20130721 3" xfId="4832"/>
    <cellStyle name="好_2标量清单_连云港电厂闸投标报价——20130721 3 2" xfId="31395"/>
    <cellStyle name="好_2标量清单_连云港电厂闸投标报价——20130721 3 3" xfId="31396"/>
    <cellStyle name="好_部分工程养护" xfId="17313"/>
    <cellStyle name="好_部分工程养护 2" xfId="31398"/>
    <cellStyle name="好_部分工程养护 2 2" xfId="7324"/>
    <cellStyle name="好_部分工程养护 2 3" xfId="7327"/>
    <cellStyle name="好_刘老涧二站概算0811" xfId="1825"/>
    <cellStyle name="好_刘老涧二站概算0811 2" xfId="14734"/>
    <cellStyle name="好_刘老涧二站概算0811 2 2" xfId="31399"/>
    <cellStyle name="好_刘老涧二站概算0811 2 3" xfId="31400"/>
    <cellStyle name="好_刘老涧二站概算0811_通榆河北延电厂闸拆建(机电报价)" xfId="31401"/>
    <cellStyle name="好_刘老涧二站概算0811_通榆河北延电厂闸拆建(机电报价) 2" xfId="7336"/>
    <cellStyle name="好_刘老涧二站概算0811_通榆河北延电厂闸拆建(机电报价) 2 2" xfId="7338"/>
    <cellStyle name="好_刘老涧二站概算0811_通榆河北延电厂闸拆建(机电报价) 2 3" xfId="7343"/>
    <cellStyle name="好_通榆河北延电厂闸拆建(机电报价)" xfId="30825"/>
    <cellStyle name="好_通榆河北延电厂闸拆建(机电报价) 2" xfId="9541"/>
    <cellStyle name="好_通榆河北延电厂闸拆建(机电报价) 2 2" xfId="9586"/>
    <cellStyle name="好_通榆河北延电厂闸拆建(机电报价) 2 2 2" xfId="9592"/>
    <cellStyle name="好_通榆河北延电厂闸拆建(机电报价) 2 2 3" xfId="9682"/>
    <cellStyle name="好_通榆河北延电厂闸拆建(机电报价) 3" xfId="10117"/>
    <cellStyle name="好_通榆河北延电厂闸拆建(机电报价) 3 2" xfId="708"/>
    <cellStyle name="好_通榆河北延电厂闸拆建(机电报价) 3 3" xfId="10189"/>
    <cellStyle name="好_皂河站最终" xfId="31402"/>
    <cellStyle name="好_皂河站最终 10" xfId="464"/>
    <cellStyle name="好_皂河站最终 10 2" xfId="2788"/>
    <cellStyle name="好_皂河站最终 10 2 2" xfId="31403"/>
    <cellStyle name="好_皂河站最终 10 2 2 2" xfId="31404"/>
    <cellStyle name="好_皂河站最终 10 2 2 3" xfId="31405"/>
    <cellStyle name="好_皂河站最终 10 3" xfId="25257"/>
    <cellStyle name="好_皂河站最终 10 3 2" xfId="31406"/>
    <cellStyle name="好_皂河站最终 10 3 3" xfId="31407"/>
    <cellStyle name="好_皂河站最终 11" xfId="31408"/>
    <cellStyle name="好_皂河站最终 11 2" xfId="2805"/>
    <cellStyle name="好_皂河站最终 11 2 2" xfId="31409"/>
    <cellStyle name="好_皂河站最终 11 2 3" xfId="31410"/>
    <cellStyle name="好_皂河站最终 12" xfId="30204"/>
    <cellStyle name="好_皂河站最终 12 2" xfId="30206"/>
    <cellStyle name="好_皂河站最终 12 3" xfId="31411"/>
    <cellStyle name="好_皂河站最终 2" xfId="31412"/>
    <cellStyle name="好_皂河站最终 2 10" xfId="31414"/>
    <cellStyle name="好_皂河站最终 2 10 2" xfId="27491"/>
    <cellStyle name="好_皂河站最终 2 10 2 2" xfId="31415"/>
    <cellStyle name="好_皂河站最终 2 10 2 2 2" xfId="31416"/>
    <cellStyle name="好_皂河站最终 2 10 2 2 3" xfId="19298"/>
    <cellStyle name="好_皂河站最终 2 10 3" xfId="27493"/>
    <cellStyle name="好_皂河站最终 2 10 3 2" xfId="31417"/>
    <cellStyle name="好_皂河站最终 2 10 3 3" xfId="31418"/>
    <cellStyle name="好_皂河站最终 2 11" xfId="31419"/>
    <cellStyle name="好_皂河站最终 2 11 2" xfId="27497"/>
    <cellStyle name="好_皂河站最终 2 11 2 2" xfId="31420"/>
    <cellStyle name="好_皂河站最终 2 11 2 3" xfId="31421"/>
    <cellStyle name="好_皂河站最终 2 12" xfId="31422"/>
    <cellStyle name="好_皂河站最终 2 12 2" xfId="27502"/>
    <cellStyle name="好_皂河站最终 2 12 3" xfId="31423"/>
    <cellStyle name="好_皂河站最终 2 2" xfId="31424"/>
    <cellStyle name="好_皂河站最终 2 2 2" xfId="29895"/>
    <cellStyle name="好_皂河站最终 2 2 2 2" xfId="1000"/>
    <cellStyle name="好_皂河站最终 2 2 2 2 2" xfId="3285"/>
    <cellStyle name="好_皂河站最终 2 2 2 2 2 2" xfId="21889"/>
    <cellStyle name="好_皂河站最终 2 2 2 2 2 3" xfId="2712"/>
    <cellStyle name="好_皂河站最终 2 2 2 3" xfId="29899"/>
    <cellStyle name="好_皂河站最终 2 2 2 3 2" xfId="9708"/>
    <cellStyle name="好_皂河站最终 2 2 2 3 3" xfId="9713"/>
    <cellStyle name="好_皂河站最终 2 2 3" xfId="29903"/>
    <cellStyle name="好_皂河站最终 2 2 3 2" xfId="28300"/>
    <cellStyle name="好_皂河站最终 2 2 3 2 2" xfId="3313"/>
    <cellStyle name="好_皂河站最终 2 2 3 2 2 2" xfId="31425"/>
    <cellStyle name="好_皂河站最终 2 2 3 2 2 3" xfId="3246"/>
    <cellStyle name="好_皂河站最终 2 2 3 3" xfId="31427"/>
    <cellStyle name="好_皂河站最终 2 2 3 3 2" xfId="28863"/>
    <cellStyle name="好_皂河站最终 2 2 3 3 3" xfId="31428"/>
    <cellStyle name="好_皂河站最终 2 2 4" xfId="29906"/>
    <cellStyle name="好_皂河站最终 2 2 4 2" xfId="23247"/>
    <cellStyle name="好_皂河站最终 2 2 4 2 2" xfId="23250"/>
    <cellStyle name="好_皂河站最终 2 2 4 2 2 2" xfId="23253"/>
    <cellStyle name="好_皂河站最终 2 2 4 2 2 3" xfId="23255"/>
    <cellStyle name="好_皂河站最终 2 2 4 3" xfId="23260"/>
    <cellStyle name="好_皂河站最终 2 2 4 3 2" xfId="23263"/>
    <cellStyle name="好_皂河站最终 2 2 4 3 3" xfId="23267"/>
    <cellStyle name="好_皂河站最终 2 2 5" xfId="29908"/>
    <cellStyle name="好_皂河站最终 2 2 5 2" xfId="23313"/>
    <cellStyle name="好_皂河站最终 2 2 5 2 2" xfId="23316"/>
    <cellStyle name="好_皂河站最终 2 2 5 2 2 2" xfId="23319"/>
    <cellStyle name="好_皂河站最终 2 2 5 2 2 3" xfId="23321"/>
    <cellStyle name="好_皂河站最终 2 2 5 3" xfId="23323"/>
    <cellStyle name="好_皂河站最终 2 2 5 3 2" xfId="23326"/>
    <cellStyle name="好_皂河站最终 2 2 5 3 3" xfId="23330"/>
    <cellStyle name="好_皂河站最终 2 2 6" xfId="24366"/>
    <cellStyle name="好_皂河站最终 2 2 6 2" xfId="23349"/>
    <cellStyle name="好_皂河站最终 2 2 6 2 2" xfId="24369"/>
    <cellStyle name="好_皂河站最终 2 2 6 2 3" xfId="24372"/>
    <cellStyle name="好_皂河站最终 2 2 7" xfId="24377"/>
    <cellStyle name="好_皂河站最终 2 2 7 2" xfId="24379"/>
    <cellStyle name="好_皂河站最终 2 2 7 3" xfId="24384"/>
    <cellStyle name="好_皂河站最终 2 3" xfId="31429"/>
    <cellStyle name="好_皂河站最终 2 3 2" xfId="29939"/>
    <cellStyle name="好_皂河站最终 2 3 2 2" xfId="1405"/>
    <cellStyle name="好_皂河站最终 2 3 2 2 2" xfId="9862"/>
    <cellStyle name="好_皂河站最终 2 3 2 2 2 2" xfId="22536"/>
    <cellStyle name="好_皂河站最终 2 3 2 2 2 3" xfId="5157"/>
    <cellStyle name="好_皂河站最终 2 3 2 3" xfId="29943"/>
    <cellStyle name="好_皂河站最终 2 3 2 3 2" xfId="9870"/>
    <cellStyle name="好_皂河站最终 2 3 2 3 3" xfId="9874"/>
    <cellStyle name="好_皂河站最终 2 3 3" xfId="29945"/>
    <cellStyle name="好_皂河站最终 2 3 3 2" xfId="27885"/>
    <cellStyle name="好_皂河站最终 2 3 3 2 2" xfId="9899"/>
    <cellStyle name="好_皂河站最终 2 3 3 2 2 2" xfId="31430"/>
    <cellStyle name="好_皂河站最终 2 3 3 2 2 3" xfId="3574"/>
    <cellStyle name="好_皂河站最终 2 3 3 3" xfId="31432"/>
    <cellStyle name="好_皂河站最终 2 3 3 3 2" xfId="29413"/>
    <cellStyle name="好_皂河站最终 2 3 3 3 3" xfId="31433"/>
    <cellStyle name="好_皂河站最终 2 3 4" xfId="29948"/>
    <cellStyle name="好_皂河站最终 2 3 4 2" xfId="23457"/>
    <cellStyle name="好_皂河站最终 2 3 4 2 2" xfId="29950"/>
    <cellStyle name="好_皂河站最终 2 3 4 2 2 2" xfId="31434"/>
    <cellStyle name="好_皂河站最终 2 3 4 2 2 3" xfId="3238"/>
    <cellStyle name="好_皂河站最终 2 3 4 3" xfId="23460"/>
    <cellStyle name="好_皂河站最终 2 3 4 3 2" xfId="29416"/>
    <cellStyle name="好_皂河站最终 2 3 4 3 3" xfId="31435"/>
    <cellStyle name="好_皂河站最终 2 3 5" xfId="29953"/>
    <cellStyle name="好_皂河站最终 2 3 5 2" xfId="16717"/>
    <cellStyle name="好_皂河站最终 2 3 5 2 2" xfId="26059"/>
    <cellStyle name="好_皂河站最终 2 3 5 2 2 2" xfId="31436"/>
    <cellStyle name="好_皂河站最终 2 3 5 2 2 3" xfId="5539"/>
    <cellStyle name="好_皂河站最终 2 3 5 3" xfId="23487"/>
    <cellStyle name="好_皂河站最终 2 3 5 3 2" xfId="29418"/>
    <cellStyle name="好_皂河站最终 2 3 5 3 3" xfId="31437"/>
    <cellStyle name="好_皂河站最终 2 3 6" xfId="24392"/>
    <cellStyle name="好_皂河站最终 2 3 6 2" xfId="23507"/>
    <cellStyle name="好_皂河站最终 2 3 6 2 2" xfId="26064"/>
    <cellStyle name="好_皂河站最终 2 3 6 2 3" xfId="29956"/>
    <cellStyle name="好_皂河站最终 2 3 7" xfId="24396"/>
    <cellStyle name="好_皂河站最终 2 3 7 2" xfId="31438"/>
    <cellStyle name="好_皂河站最终 2 3 7 3" xfId="31439"/>
    <cellStyle name="好_皂河站最终 2 4" xfId="31440"/>
    <cellStyle name="好_皂河站最终 2 4 2" xfId="29976"/>
    <cellStyle name="好_皂河站最终 2 4 2 2" xfId="1427"/>
    <cellStyle name="好_皂河站最终 2 4 2 2 2" xfId="4788"/>
    <cellStyle name="好_皂河站最终 2 4 2 2 2 2" xfId="23106"/>
    <cellStyle name="好_皂河站最终 2 4 2 2 2 3" xfId="6557"/>
    <cellStyle name="好_皂河站最终 2 4 2 3" xfId="31441"/>
    <cellStyle name="好_皂河站最终 2 4 2 3 2" xfId="29441"/>
    <cellStyle name="好_皂河站最终 2 4 2 3 3" xfId="31442"/>
    <cellStyle name="好_皂河站最终 2 4 3" xfId="29980"/>
    <cellStyle name="好_皂河站最终 2 4 3 2" xfId="29983"/>
    <cellStyle name="好_皂河站最终 2 4 3 2 2" xfId="29985"/>
    <cellStyle name="好_皂河站最终 2 4 3 2 2 2" xfId="31443"/>
    <cellStyle name="好_皂河站最终 2 4 3 2 2 3" xfId="3700"/>
    <cellStyle name="好_皂河站最终 2 4 3 3" xfId="31445"/>
    <cellStyle name="好_皂河站最终 2 4 3 3 2" xfId="29443"/>
    <cellStyle name="好_皂河站最终 2 4 3 3 3" xfId="31446"/>
    <cellStyle name="好_皂河站最终 2 4 4" xfId="29988"/>
    <cellStyle name="好_皂河站最终 2 4 4 2" xfId="4614"/>
    <cellStyle name="好_皂河站最终 2 4 4 2 2" xfId="4617"/>
    <cellStyle name="好_皂河站最终 2 4 4 2 2 2" xfId="2682"/>
    <cellStyle name="好_皂河站最终 2 4 4 2 2 3" xfId="4623"/>
    <cellStyle name="好_皂河站最终 2 4 4 3" xfId="4628"/>
    <cellStyle name="好_皂河站最终 2 4 4 3 2" xfId="4631"/>
    <cellStyle name="好_皂河站最终 2 4 4 3 3" xfId="4638"/>
    <cellStyle name="好_皂河站最终 2 4 5" xfId="29990"/>
    <cellStyle name="好_皂河站最终 2 4 5 2" xfId="4719"/>
    <cellStyle name="好_皂河站最终 2 4 5 2 2" xfId="3952"/>
    <cellStyle name="好_皂河站最终 2 4 5 2 2 2" xfId="31447"/>
    <cellStyle name="好_皂河站最终 2 4 5 2 2 3" xfId="31449"/>
    <cellStyle name="好_皂河站最终 2 4 5 3" xfId="535"/>
    <cellStyle name="好_皂河站最终 2 4 5 3 2" xfId="29449"/>
    <cellStyle name="好_皂河站最终 2 4 5 3 3" xfId="13953"/>
    <cellStyle name="好_皂河站最终 2 4 6" xfId="24401"/>
    <cellStyle name="好_皂河站最终 2 4 6 2" xfId="1655"/>
    <cellStyle name="好_皂河站最终 2 4 6 2 2" xfId="31450"/>
    <cellStyle name="好_皂河站最终 2 4 6 2 3" xfId="30784"/>
    <cellStyle name="好_皂河站最终 2 4 7" xfId="24404"/>
    <cellStyle name="好_皂河站最终 2 4 7 2" xfId="31451"/>
    <cellStyle name="好_皂河站最终 2 4 7 3" xfId="31452"/>
    <cellStyle name="好_皂河站最终 2 5" xfId="31453"/>
    <cellStyle name="好_皂河站最终 2 5 2" xfId="30004"/>
    <cellStyle name="好_皂河站最终 2 5 2 2" xfId="1465"/>
    <cellStyle name="好_皂河站最终 2 5 2 2 2" xfId="31454"/>
    <cellStyle name="好_皂河站最终 2 5 2 2 2 2" xfId="23521"/>
    <cellStyle name="好_皂河站最终 2 5 2 2 2 3" xfId="7811"/>
    <cellStyle name="好_皂河站最终 2 5 2 3" xfId="29641"/>
    <cellStyle name="好_皂河站最终 2 5 2 3 2" xfId="29477"/>
    <cellStyle name="好_皂河站最终 2 5 2 3 3" xfId="29644"/>
    <cellStyle name="好_皂河站最终 2 5 3" xfId="31456"/>
    <cellStyle name="好_皂河站最终 2 5 3 2" xfId="31457"/>
    <cellStyle name="好_皂河站最终 2 5 3 2 2" xfId="31458"/>
    <cellStyle name="好_皂河站最终 2 5 3 2 2 2" xfId="31459"/>
    <cellStyle name="好_皂河站最终 2 5 3 2 2 3" xfId="8382"/>
    <cellStyle name="好_皂河站最终 2 5 3 3" xfId="29648"/>
    <cellStyle name="好_皂河站最终 2 5 3 3 2" xfId="29482"/>
    <cellStyle name="好_皂河站最终 2 5 3 3 3" xfId="29650"/>
    <cellStyle name="好_皂河站最终 2 5 4" xfId="31461"/>
    <cellStyle name="好_皂河站最终 2 5 4 2" xfId="4841"/>
    <cellStyle name="好_皂河站最终 2 5 4 2 2" xfId="1911"/>
    <cellStyle name="好_皂河站最终 2 5 4 2 2 2" xfId="4844"/>
    <cellStyle name="好_皂河站最终 2 5 4 2 2 3" xfId="4847"/>
    <cellStyle name="好_皂河站最终 2 5 4 3" xfId="4852"/>
    <cellStyle name="好_皂河站最终 2 5 4 3 2" xfId="1925"/>
    <cellStyle name="好_皂河站最终 2 5 4 3 3" xfId="4858"/>
    <cellStyle name="好_皂河站最终 2 5 5" xfId="31462"/>
    <cellStyle name="好_皂河站最终 2 5 5 2" xfId="47"/>
    <cellStyle name="好_皂河站最终 2 5 5 2 2" xfId="4913"/>
    <cellStyle name="好_皂河站最终 2 5 5 2 2 2" xfId="4916"/>
    <cellStyle name="好_皂河站最终 2 5 5 2 2 3" xfId="4920"/>
    <cellStyle name="好_皂河站最终 2 5 5 3" xfId="4924"/>
    <cellStyle name="好_皂河站最终 2 5 5 3 2" xfId="4216"/>
    <cellStyle name="好_皂河站最终 2 5 5 3 3" xfId="4927"/>
    <cellStyle name="好_皂河站最终 2 5 6" xfId="24409"/>
    <cellStyle name="好_皂河站最终 2 5 6 2" xfId="4976"/>
    <cellStyle name="好_皂河站最终 2 5 6 2 2" xfId="31464"/>
    <cellStyle name="好_皂河站最终 2 5 6 2 3" xfId="30888"/>
    <cellStyle name="好_皂河站最终 2 5 7" xfId="15633"/>
    <cellStyle name="好_皂河站最终 2 5 7 2" xfId="15637"/>
    <cellStyle name="好_皂河站最终 2 5 7 3" xfId="15644"/>
    <cellStyle name="好_皂河站最终 2 6" xfId="31465"/>
    <cellStyle name="好_皂河站最终 2 6 2" xfId="30018"/>
    <cellStyle name="好_皂河站最终 2 6 2 2" xfId="30020"/>
    <cellStyle name="好_皂河站最终 2 6 2 2 2" xfId="31466"/>
    <cellStyle name="好_皂河站最终 2 6 2 2 3" xfId="31467"/>
    <cellStyle name="好_皂河站最终 2 6 3" xfId="31468"/>
    <cellStyle name="好_皂河站最终 2 6 3 2" xfId="31469"/>
    <cellStyle name="好_皂河站最终 2 6 3 3" xfId="31470"/>
    <cellStyle name="好_皂河站最终 2 7" xfId="17775"/>
    <cellStyle name="好_皂河站最终 2 7 2" xfId="17777"/>
    <cellStyle name="好_皂河站最终 2 7 2 2" xfId="30032"/>
    <cellStyle name="好_皂河站最终 2 7 2 2 2" xfId="31471"/>
    <cellStyle name="好_皂河站最终 2 7 2 2 3" xfId="28077"/>
    <cellStyle name="好_皂河站最终 2 7 3" xfId="17780"/>
    <cellStyle name="好_皂河站最终 2 7 3 2" xfId="31472"/>
    <cellStyle name="好_皂河站最终 2 7 3 3" xfId="31473"/>
    <cellStyle name="好_皂河站最终 2 8" xfId="17782"/>
    <cellStyle name="好_皂河站最终 2 8 2" xfId="31474"/>
    <cellStyle name="好_皂河站最终 2 8 2 2" xfId="1125"/>
    <cellStyle name="好_皂河站最终 2 8 2 2 2" xfId="450"/>
    <cellStyle name="好_皂河站最终 2 8 2 2 3" xfId="97"/>
    <cellStyle name="好_皂河站最终 2 8 3" xfId="31475"/>
    <cellStyle name="好_皂河站最终 2 8 3 2" xfId="1156"/>
    <cellStyle name="好_皂河站最终 2 8 3 3" xfId="26069"/>
    <cellStyle name="好_皂河站最终 2 9" xfId="17784"/>
    <cellStyle name="好_皂河站最终 2 9 2" xfId="31476"/>
    <cellStyle name="好_皂河站最终 2 9 2 2" xfId="31477"/>
    <cellStyle name="好_皂河站最终 2 9 2 2 2" xfId="86"/>
    <cellStyle name="好_皂河站最终 2 9 2 2 3" xfId="31478"/>
    <cellStyle name="好_皂河站最终 2 9 3" xfId="31479"/>
    <cellStyle name="好_皂河站最终 2 9 3 2" xfId="31480"/>
    <cellStyle name="好_皂河站最终 2 9 3 3" xfId="8983"/>
    <cellStyle name="好_皂河站最终 2_连云港电厂闸投标报价——20130721" xfId="31481"/>
    <cellStyle name="好_皂河站最终 2_连云港电厂闸投标报价——20130721 2" xfId="31482"/>
    <cellStyle name="好_皂河站最终 2_连云港电厂闸投标报价——20130721 2 2" xfId="21797"/>
    <cellStyle name="好_皂河站最终 2_连云港电厂闸投标报价——20130721 2 2 2" xfId="31192"/>
    <cellStyle name="好_皂河站最终 2_连云港电厂闸投标报价——20130721 2 2 3" xfId="31194"/>
    <cellStyle name="好_皂河站最终 2_连云港电厂闸投标报价——20130721 3" xfId="31484"/>
    <cellStyle name="好_皂河站最终 2_连云港电厂闸投标报价——20130721 3 2" xfId="31486"/>
    <cellStyle name="好_皂河站最终 2_连云港电厂闸投标报价——20130721 3 3" xfId="31488"/>
    <cellStyle name="好_皂河站最终 3" xfId="31489"/>
    <cellStyle name="好_皂河站最终 3 10" xfId="31490"/>
    <cellStyle name="好_皂河站最终 3 10 2" xfId="2574"/>
    <cellStyle name="好_皂河站最终 3 10 2 2" xfId="31491"/>
    <cellStyle name="好_皂河站最终 3 10 2 2 2" xfId="25597"/>
    <cellStyle name="好_皂河站最终 3 10 2 2 3" xfId="25600"/>
    <cellStyle name="好_皂河站最终 3 10 3" xfId="31492"/>
    <cellStyle name="好_皂河站最终 3 10 3 2" xfId="31493"/>
    <cellStyle name="好_皂河站最终 3 10 3 3" xfId="31494"/>
    <cellStyle name="好_皂河站最终 3 11" xfId="24245"/>
    <cellStyle name="好_皂河站最终 3 11 2" xfId="24247"/>
    <cellStyle name="好_皂河站最终 3 11 2 2" xfId="31495"/>
    <cellStyle name="好_皂河站最终 3 11 2 3" xfId="31496"/>
    <cellStyle name="好_皂河站最终 3 12" xfId="24251"/>
    <cellStyle name="好_皂河站最终 3 12 2" xfId="31497"/>
    <cellStyle name="好_皂河站最终 3 12 3" xfId="31498"/>
    <cellStyle name="好_皂河站最终 3 2" xfId="31499"/>
    <cellStyle name="好_皂河站最终 3 2 2" xfId="20095"/>
    <cellStyle name="好_皂河站最终 3 2 2 2" xfId="20098"/>
    <cellStyle name="好_皂河站最终 3 2 2 2 2" xfId="20101"/>
    <cellStyle name="好_皂河站最终 3 2 2 2 2 2" xfId="20104"/>
    <cellStyle name="好_皂河站最终 3 2 2 2 2 3" xfId="20107"/>
    <cellStyle name="好_皂河站最终 3 2 2 3" xfId="20116"/>
    <cellStyle name="好_皂河站最终 3 2 2 3 2" xfId="20119"/>
    <cellStyle name="好_皂河站最终 3 2 2 3 3" xfId="20127"/>
    <cellStyle name="好_皂河站最终 3 2 3" xfId="20152"/>
    <cellStyle name="好_皂河站最终 3 2 3 2" xfId="20157"/>
    <cellStyle name="好_皂河站最终 3 2 3 2 2" xfId="20161"/>
    <cellStyle name="好_皂河站最终 3 2 3 2 2 2" xfId="20164"/>
    <cellStyle name="好_皂河站最终 3 2 3 2 2 3" xfId="20166"/>
    <cellStyle name="好_皂河站最终 3 2 3 3" xfId="20172"/>
    <cellStyle name="好_皂河站最终 3 2 3 3 2" xfId="15838"/>
    <cellStyle name="好_皂河站最终 3 2 3 3 3" xfId="15847"/>
    <cellStyle name="好_皂河站最终 3 2 4" xfId="20175"/>
    <cellStyle name="好_皂河站最终 3 2 4 2" xfId="20178"/>
    <cellStyle name="好_皂河站最终 3 2 4 2 2" xfId="20182"/>
    <cellStyle name="好_皂河站最终 3 2 4 2 2 2" xfId="23754"/>
    <cellStyle name="好_皂河站最终 3 2 4 2 2 3" xfId="23756"/>
    <cellStyle name="好_皂河站最终 3 2 4 3" xfId="20189"/>
    <cellStyle name="好_皂河站最终 3 2 4 3 2" xfId="16385"/>
    <cellStyle name="好_皂河站最终 3 2 4 3 3" xfId="16393"/>
    <cellStyle name="好_皂河站最终 3 2 5" xfId="20194"/>
    <cellStyle name="好_皂河站最终 3 2 5 2" xfId="19610"/>
    <cellStyle name="好_皂河站最终 3 2 5 2 2" xfId="20198"/>
    <cellStyle name="好_皂河站最终 3 2 5 2 2 2" xfId="23796"/>
    <cellStyle name="好_皂河站最终 3 2 5 2 2 3" xfId="21928"/>
    <cellStyle name="好_皂河站最终 3 2 5 3" xfId="20205"/>
    <cellStyle name="好_皂河站最终 3 2 5 3 2" xfId="16789"/>
    <cellStyle name="好_皂河站最终 3 2 5 3 3" xfId="16797"/>
    <cellStyle name="好_皂河站最终 3 2 6" xfId="20211"/>
    <cellStyle name="好_皂河站最终 3 2 6 2" xfId="20216"/>
    <cellStyle name="好_皂河站最终 3 2 6 2 2" xfId="20221"/>
    <cellStyle name="好_皂河站最终 3 2 6 2 3" xfId="20224"/>
    <cellStyle name="好_皂河站最终 3 2 7" xfId="20233"/>
    <cellStyle name="好_皂河站最终 3 2 7 2" xfId="20237"/>
    <cellStyle name="好_皂河站最终 3 2 7 3" xfId="17618"/>
    <cellStyle name="好_皂河站最终 3 3" xfId="31500"/>
    <cellStyle name="好_皂河站最终 3 3 2" xfId="20278"/>
    <cellStyle name="好_皂河站最终 3 3 2 2" xfId="20281"/>
    <cellStyle name="好_皂河站最终 3 3 2 2 2" xfId="20285"/>
    <cellStyle name="好_皂河站最终 3 3 2 2 2 2" xfId="20288"/>
    <cellStyle name="好_皂河站最终 3 3 2 2 2 3" xfId="20291"/>
    <cellStyle name="好_皂河站最终 3 3 2 3" xfId="20294"/>
    <cellStyle name="好_皂河站最终 3 3 2 3 2" xfId="20297"/>
    <cellStyle name="好_皂河站最终 3 3 2 3 3" xfId="14728"/>
    <cellStyle name="好_皂河站最终 3 3 3" xfId="20303"/>
    <cellStyle name="好_皂河站最终 3 3 3 2" xfId="20306"/>
    <cellStyle name="好_皂河站最终 3 3 3 2 2" xfId="20309"/>
    <cellStyle name="好_皂河站最终 3 3 3 2 2 2" xfId="31501"/>
    <cellStyle name="好_皂河站最终 3 3 3 2 2 3" xfId="31502"/>
    <cellStyle name="好_皂河站最终 3 3 3 3" xfId="20315"/>
    <cellStyle name="好_皂河站最终 3 3 3 3 2" xfId="17256"/>
    <cellStyle name="好_皂河站最终 3 3 3 3 3" xfId="17264"/>
    <cellStyle name="好_皂河站最终 3 3 4" xfId="20319"/>
    <cellStyle name="好_皂河站最终 3 3 4 2" xfId="20322"/>
    <cellStyle name="好_皂河站最终 3 3 4 2 2" xfId="20326"/>
    <cellStyle name="好_皂河站最终 3 3 4 2 2 2" xfId="31503"/>
    <cellStyle name="好_皂河站最终 3 3 4 2 2 3" xfId="31505"/>
    <cellStyle name="好_皂河站最终 3 3 4 3" xfId="20331"/>
    <cellStyle name="好_皂河站最终 3 3 4 3 2" xfId="17773"/>
    <cellStyle name="好_皂河站最终 3 3 4 3 3" xfId="17786"/>
    <cellStyle name="好_皂河站最终 3 3 5" xfId="20335"/>
    <cellStyle name="好_皂河站最终 3 3 5 2" xfId="18475"/>
    <cellStyle name="好_皂河站最终 3 3 5 2 2" xfId="18481"/>
    <cellStyle name="好_皂河站最终 3 3 5 2 2 2" xfId="18483"/>
    <cellStyle name="好_皂河站最终 3 3 5 2 2 3" xfId="18486"/>
    <cellStyle name="好_皂河站最终 3 3 5 3" xfId="18492"/>
    <cellStyle name="好_皂河站最终 3 3 5 3 2" xfId="18122"/>
    <cellStyle name="好_皂河站最终 3 3 5 3 3" xfId="18130"/>
    <cellStyle name="好_皂河站最终 3 3 6" xfId="20339"/>
    <cellStyle name="好_皂河站最终 3 3 6 2" xfId="20343"/>
    <cellStyle name="好_皂河站最终 3 3 6 2 2" xfId="20347"/>
    <cellStyle name="好_皂河站最终 3 3 6 2 3" xfId="20349"/>
    <cellStyle name="好_皂河站最终 3 3 7" xfId="20354"/>
    <cellStyle name="好_皂河站最终 3 3 7 2" xfId="20357"/>
    <cellStyle name="好_皂河站最终 3 3 7 3" xfId="20361"/>
    <cellStyle name="好_皂河站最终 3 4" xfId="31506"/>
    <cellStyle name="好_皂河站最终 3 4 2" xfId="20380"/>
    <cellStyle name="好_皂河站最终 3 4 2 2" xfId="20382"/>
    <cellStyle name="好_皂河站最终 3 4 2 2 2" xfId="20385"/>
    <cellStyle name="好_皂河站最终 3 4 2 2 2 2" xfId="27440"/>
    <cellStyle name="好_皂河站最终 3 4 2 2 2 3" xfId="27443"/>
    <cellStyle name="好_皂河站最终 3 4 2 3" xfId="20388"/>
    <cellStyle name="好_皂河站最终 3 4 2 3 2" xfId="31508"/>
    <cellStyle name="好_皂河站最终 3 4 2 3 3" xfId="31413"/>
    <cellStyle name="好_皂河站最终 3 4 3" xfId="20391"/>
    <cellStyle name="好_皂河站最终 3 4 3 2" xfId="20393"/>
    <cellStyle name="好_皂河站最终 3 4 3 2 2" xfId="20395"/>
    <cellStyle name="好_皂河站最终 3 4 3 2 2 2" xfId="27611"/>
    <cellStyle name="好_皂河站最终 3 4 3 2 2 3" xfId="27614"/>
    <cellStyle name="好_皂河站最终 3 4 3 3" xfId="20398"/>
    <cellStyle name="好_皂河站最终 3 4 3 3 2" xfId="18622"/>
    <cellStyle name="好_皂河站最终 3 4 3 3 3" xfId="18633"/>
    <cellStyle name="好_皂河站最终 3 4 4" xfId="18072"/>
    <cellStyle name="好_皂河站最终 3 4 4 2" xfId="5379"/>
    <cellStyle name="好_皂河站最终 3 4 4 2 2" xfId="5382"/>
    <cellStyle name="好_皂河站最终 3 4 4 2 2 2" xfId="3705"/>
    <cellStyle name="好_皂河站最终 3 4 4 2 2 3" xfId="5386"/>
    <cellStyle name="好_皂河站最终 3 4 4 3" xfId="2452"/>
    <cellStyle name="好_皂河站最终 3 4 4 3 2" xfId="582"/>
    <cellStyle name="好_皂河站最终 3 4 4 3 3" xfId="2455"/>
    <cellStyle name="好_皂河站最终 3 4 5" xfId="18075"/>
    <cellStyle name="好_皂河站最终 3 4 5 2" xfId="5473"/>
    <cellStyle name="好_皂河站最终 3 4 5 2 2" xfId="5480"/>
    <cellStyle name="好_皂河站最终 3 4 5 2 2 2" xfId="27550"/>
    <cellStyle name="好_皂河站最终 3 4 5 2 2 3" xfId="31510"/>
    <cellStyle name="好_皂河站最终 3 4 5 3" xfId="1899"/>
    <cellStyle name="好_皂河站最终 3 4 5 3 2" xfId="19488"/>
    <cellStyle name="好_皂河站最终 3 4 5 3 3" xfId="19495"/>
    <cellStyle name="好_皂河站最终 3 4 6" xfId="20401"/>
    <cellStyle name="好_皂河站最终 3 4 6 2" xfId="5510"/>
    <cellStyle name="好_皂河站最终 3 4 6 2 2" xfId="31511"/>
    <cellStyle name="好_皂河站最终 3 4 6 2 3" xfId="31512"/>
    <cellStyle name="好_皂河站最终 3 4 7" xfId="20404"/>
    <cellStyle name="好_皂河站最终 3 4 7 2" xfId="31513"/>
    <cellStyle name="好_皂河站最终 3 4 7 3" xfId="31514"/>
    <cellStyle name="好_皂河站最终 3 5" xfId="31515"/>
    <cellStyle name="好_皂河站最终 3 5 2" xfId="20422"/>
    <cellStyle name="好_皂河站最终 3 5 2 2" xfId="20424"/>
    <cellStyle name="好_皂河站最终 3 5 2 2 2" xfId="20426"/>
    <cellStyle name="好_皂河站最终 3 5 2 2 2 2" xfId="28283"/>
    <cellStyle name="好_皂河站最终 3 5 2 2 2 3" xfId="28908"/>
    <cellStyle name="好_皂河站最终 3 5 2 3" xfId="20432"/>
    <cellStyle name="好_皂河站最终 3 5 2 3 2" xfId="29815"/>
    <cellStyle name="好_皂河站最终 3 5 2 3 3" xfId="29820"/>
    <cellStyle name="好_皂河站最终 3 5 3" xfId="20436"/>
    <cellStyle name="好_皂河站最终 3 5 3 2" xfId="20438"/>
    <cellStyle name="好_皂河站最终 3 5 3 2 2" xfId="20440"/>
    <cellStyle name="好_皂河站最终 3 5 3 2 2 2" xfId="16910"/>
    <cellStyle name="好_皂河站最终 3 5 3 2 2 3" xfId="17001"/>
    <cellStyle name="好_皂河站最终 3 5 3 3" xfId="20446"/>
    <cellStyle name="好_皂河站最终 3 5 3 3 2" xfId="19988"/>
    <cellStyle name="好_皂河站最终 3 5 3 3 3" xfId="20000"/>
    <cellStyle name="好_皂河站最终 3 5 4" xfId="20451"/>
    <cellStyle name="好_皂河站最终 3 5 4 2" xfId="5602"/>
    <cellStyle name="好_皂河站最终 3 5 4 2 2" xfId="3050"/>
    <cellStyle name="好_皂河站最终 3 5 4 2 2 2" xfId="287"/>
    <cellStyle name="好_皂河站最终 3 5 4 2 2 3" xfId="5605"/>
    <cellStyle name="好_皂河站最终 3 5 4 3" xfId="2628"/>
    <cellStyle name="好_皂河站最终 3 5 4 3 2" xfId="2632"/>
    <cellStyle name="好_皂河站最终 3 5 4 3 3" xfId="2641"/>
    <cellStyle name="好_皂河站最终 3 5 5" xfId="20453"/>
    <cellStyle name="好_皂河站最终 3 5 5 2" xfId="5673"/>
    <cellStyle name="好_皂河站最终 3 5 5 2 2" xfId="5678"/>
    <cellStyle name="好_皂河站最终 3 5 5 2 2 2" xfId="28375"/>
    <cellStyle name="好_皂河站最终 3 5 5 2 2 3" xfId="28609"/>
    <cellStyle name="好_皂河站最终 3 5 5 3" xfId="1918"/>
    <cellStyle name="好_皂河站最终 3 5 5 3 2" xfId="21267"/>
    <cellStyle name="好_皂河站最终 3 5 5 3 3" xfId="21280"/>
    <cellStyle name="好_皂河站最终 3 5 6" xfId="20455"/>
    <cellStyle name="好_皂河站最终 3 5 6 2" xfId="5272"/>
    <cellStyle name="好_皂河站最终 3 5 6 2 2" xfId="30699"/>
    <cellStyle name="好_皂河站最终 3 5 6 2 3" xfId="31517"/>
    <cellStyle name="好_皂河站最终 3 5 7" xfId="15760"/>
    <cellStyle name="好_皂河站最终 3 5 7 2" xfId="15763"/>
    <cellStyle name="好_皂河站最终 3 5 7 3" xfId="15767"/>
    <cellStyle name="好_皂河站最终 3 6" xfId="31518"/>
    <cellStyle name="好_皂河站最终 3 6 2" xfId="20466"/>
    <cellStyle name="好_皂河站最终 3 6 2 2" xfId="31519"/>
    <cellStyle name="好_皂河站最终 3 6 2 2 2" xfId="31520"/>
    <cellStyle name="好_皂河站最终 3 6 2 2 3" xfId="31521"/>
    <cellStyle name="好_皂河站最终 3 6 3" xfId="20468"/>
    <cellStyle name="好_皂河站最终 3 6 3 2" xfId="31522"/>
    <cellStyle name="好_皂河站最终 3 6 3 3" xfId="19598"/>
    <cellStyle name="好_皂河站最终 3 7" xfId="17789"/>
    <cellStyle name="好_皂河站最终 3 7 2" xfId="17792"/>
    <cellStyle name="好_皂河站最终 3 7 2 2" xfId="31523"/>
    <cellStyle name="好_皂河站最终 3 7 2 2 2" xfId="31524"/>
    <cellStyle name="好_皂河站最终 3 7 2 2 3" xfId="31525"/>
    <cellStyle name="好_皂河站最终 3 7 3" xfId="17795"/>
    <cellStyle name="好_皂河站最终 3 7 3 2" xfId="31526"/>
    <cellStyle name="好_皂河站最终 3 7 3 3" xfId="31527"/>
    <cellStyle name="好_皂河站最终 3 8" xfId="17797"/>
    <cellStyle name="好_皂河站最终 3 8 2" xfId="20483"/>
    <cellStyle name="好_皂河站最终 3 8 2 2" xfId="31528"/>
    <cellStyle name="好_皂河站最终 3 8 2 2 2" xfId="31529"/>
    <cellStyle name="好_皂河站最终 3 8 2 2 3" xfId="16267"/>
    <cellStyle name="好_皂河站最终 3 8 3" xfId="20485"/>
    <cellStyle name="好_皂河站最终 3 8 3 2" xfId="31530"/>
    <cellStyle name="好_皂河站最终 3 8 3 3" xfId="26463"/>
    <cellStyle name="好_皂河站最终 3 9" xfId="17799"/>
    <cellStyle name="好_皂河站最终 3 9 2" xfId="31531"/>
    <cellStyle name="好_皂河站最终 3 9 2 2" xfId="31532"/>
    <cellStyle name="好_皂河站最终 3 9 2 2 2" xfId="31533"/>
    <cellStyle name="好_皂河站最终 3 9 2 2 3" xfId="15522"/>
    <cellStyle name="好_皂河站最终 3 9 3" xfId="31534"/>
    <cellStyle name="好_皂河站最终 3 9 3 2" xfId="31535"/>
    <cellStyle name="好_皂河站最终 3 9 3 3" xfId="9062"/>
    <cellStyle name="好_皂河站最终 3_连云港电厂闸投标报价——20130721" xfId="31536"/>
    <cellStyle name="好_皂河站最终 3_连云港电厂闸投标报价——20130721 2" xfId="31538"/>
    <cellStyle name="好_皂河站最终 3_连云港电厂闸投标报价——20130721 2 2" xfId="31540"/>
    <cellStyle name="好_皂河站最终 3_连云港电厂闸投标报价——20130721 2 2 2" xfId="31542"/>
    <cellStyle name="好_皂河站最终 3_连云港电厂闸投标报价——20130721 2 2 3" xfId="31543"/>
    <cellStyle name="好_皂河站最终 3_连云港电厂闸投标报价——20130721 3" xfId="13660"/>
    <cellStyle name="好_皂河站最终 3_连云港电厂闸投标报价——20130721 3 2" xfId="13662"/>
    <cellStyle name="好_皂河站最终 3_连云港电厂闸投标报价——20130721 3 3" xfId="10503"/>
    <cellStyle name="好_皂河站最终 4" xfId="31544"/>
    <cellStyle name="好_皂河站最终 4 2" xfId="31115"/>
    <cellStyle name="好_皂河站最终 4 2 2" xfId="20785"/>
    <cellStyle name="好_皂河站最终 4 2 2 2" xfId="20788"/>
    <cellStyle name="好_皂河站最终 4 2 2 3" xfId="20809"/>
    <cellStyle name="好_皂河站最终 4 3" xfId="31545"/>
    <cellStyle name="好_皂河站最终 4 3 2" xfId="20993"/>
    <cellStyle name="好_皂河站最终 4 3 3" xfId="21005"/>
    <cellStyle name="好_皂河站最终 5" xfId="31546"/>
    <cellStyle name="好_皂河站最终 5 2" xfId="21338"/>
    <cellStyle name="好_皂河站最终 5 2 2" xfId="21318"/>
    <cellStyle name="好_皂河站最终 5 2 2 2" xfId="21321"/>
    <cellStyle name="好_皂河站最终 5 2 2 3" xfId="21327"/>
    <cellStyle name="好_皂河站最终 5 3" xfId="29745"/>
    <cellStyle name="好_皂河站最终 5 3 2" xfId="21368"/>
    <cellStyle name="好_皂河站最终 5 3 3" xfId="21377"/>
    <cellStyle name="好_皂河站最终 6" xfId="30978"/>
    <cellStyle name="好_皂河站最终 6 2" xfId="31547"/>
    <cellStyle name="好_皂河站最终 6 2 2" xfId="21452"/>
    <cellStyle name="好_皂河站最终 6 2 2 2" xfId="21454"/>
    <cellStyle name="好_皂河站最终 6 2 2 3" xfId="21456"/>
    <cellStyle name="好_皂河站最终 6 3" xfId="31549"/>
    <cellStyle name="好_皂河站最终 6 3 2" xfId="21464"/>
    <cellStyle name="好_皂河站最终 6 3 3" xfId="21466"/>
    <cellStyle name="好_皂河站最终 7" xfId="30980"/>
    <cellStyle name="好_皂河站最终 7 2" xfId="31550"/>
    <cellStyle name="好_皂河站最终 7 2 2" xfId="21543"/>
    <cellStyle name="好_皂河站最终 7 2 2 2" xfId="21546"/>
    <cellStyle name="好_皂河站最终 7 2 2 3" xfId="21548"/>
    <cellStyle name="好_皂河站最终 7 3" xfId="31551"/>
    <cellStyle name="好_皂河站最终 7 3 2" xfId="21563"/>
    <cellStyle name="好_皂河站最终 7 3 3" xfId="21565"/>
    <cellStyle name="好_皂河站最终 8" xfId="31552"/>
    <cellStyle name="好_皂河站最终 8 2" xfId="31553"/>
    <cellStyle name="好_皂河站最终 8 2 2" xfId="21608"/>
    <cellStyle name="好_皂河站最终 8 2 2 2" xfId="31555"/>
    <cellStyle name="好_皂河站最终 8 2 2 3" xfId="24017"/>
    <cellStyle name="好_皂河站最终 8 3" xfId="31556"/>
    <cellStyle name="好_皂河站最终 8 3 2" xfId="21614"/>
    <cellStyle name="好_皂河站最终 8 3 3" xfId="31557"/>
    <cellStyle name="好_皂河站最终 9" xfId="5835"/>
    <cellStyle name="好_皂河站最终 9 2" xfId="31558"/>
    <cellStyle name="好_皂河站最终 9 2 2" xfId="21624"/>
    <cellStyle name="好_皂河站最终 9 2 2 2" xfId="31559"/>
    <cellStyle name="好_皂河站最终 9 2 2 3" xfId="29266"/>
    <cellStyle name="好_皂河站最终 9 3" xfId="31301"/>
    <cellStyle name="好_皂河站最终 9 3 2" xfId="31303"/>
    <cellStyle name="好_皂河站最终 9 3 3" xfId="27772"/>
    <cellStyle name="汇总 10" xfId="15227"/>
    <cellStyle name="汇总 10 2" xfId="22982"/>
    <cellStyle name="汇总 10 2 2" xfId="28225"/>
    <cellStyle name="汇总 10 2 3" xfId="28227"/>
    <cellStyle name="汇总 11" xfId="15231"/>
    <cellStyle name="汇总 11 2" xfId="27574"/>
    <cellStyle name="汇总 11 2 2" xfId="27577"/>
    <cellStyle name="汇总 11 2 3" xfId="27582"/>
    <cellStyle name="汇总 12" xfId="22986"/>
    <cellStyle name="汇总 12 2" xfId="10533"/>
    <cellStyle name="汇总 12 3" xfId="27616"/>
    <cellStyle name="汇总 13" xfId="31560"/>
    <cellStyle name="汇总 14" xfId="31561"/>
    <cellStyle name="汇总 15" xfId="35662"/>
    <cellStyle name="汇总 2" xfId="31562"/>
    <cellStyle name="汇总 2 10" xfId="31563"/>
    <cellStyle name="汇总 2 10 2" xfId="31564"/>
    <cellStyle name="汇总 2 10 2 2" xfId="3360"/>
    <cellStyle name="汇总 2 10 2 3" xfId="3363"/>
    <cellStyle name="汇总 2 11" xfId="31565"/>
    <cellStyle name="汇总 2 11 2" xfId="31566"/>
    <cellStyle name="汇总 2 11 2 2" xfId="3459"/>
    <cellStyle name="汇总 2 11 2 3" xfId="3461"/>
    <cellStyle name="汇总 2 12" xfId="31567"/>
    <cellStyle name="汇总 2 12 2" xfId="31568"/>
    <cellStyle name="汇总 2 12 3" xfId="31569"/>
    <cellStyle name="汇总 2 13" xfId="31570"/>
    <cellStyle name="汇总 2 14" xfId="31120"/>
    <cellStyle name="汇总 2 2" xfId="31571"/>
    <cellStyle name="汇总 2 2 10" xfId="11703"/>
    <cellStyle name="汇总 2 2 2" xfId="31572"/>
    <cellStyle name="汇总 2 2 2 2" xfId="31574"/>
    <cellStyle name="汇总 2 2 2 2 2" xfId="31576"/>
    <cellStyle name="汇总 2 2 2 2 2 2" xfId="31578"/>
    <cellStyle name="汇总 2 2 2 2 2 3" xfId="7238"/>
    <cellStyle name="汇总 2 2 2 3" xfId="31580"/>
    <cellStyle name="汇总 2 2 2 3 2" xfId="31582"/>
    <cellStyle name="汇总 2 2 2 3 2 2" xfId="15884"/>
    <cellStyle name="汇总 2 2 2 3 2 3" xfId="7252"/>
    <cellStyle name="汇总 2 2 2 4" xfId="31583"/>
    <cellStyle name="汇总 2 2 2 4 2" xfId="8013"/>
    <cellStyle name="汇总 2 2 2 4 2 2" xfId="8015"/>
    <cellStyle name="汇总 2 2 2 4 2 3" xfId="7272"/>
    <cellStyle name="汇总 2 2 2 5" xfId="13910"/>
    <cellStyle name="汇总 2 2 2 5 2" xfId="8056"/>
    <cellStyle name="汇总 2 2 2 5 3" xfId="8059"/>
    <cellStyle name="汇总 2 2 3" xfId="31584"/>
    <cellStyle name="汇总 2 2 3 2" xfId="31585"/>
    <cellStyle name="汇总 2 2 3 2 2" xfId="31586"/>
    <cellStyle name="汇总 2 2 3 2 3" xfId="31587"/>
    <cellStyle name="汇总 2 2 4" xfId="18329"/>
    <cellStyle name="汇总 2 2 4 2" xfId="31588"/>
    <cellStyle name="汇总 2 2 4 2 2" xfId="19220"/>
    <cellStyle name="汇总 2 2 4 2 3" xfId="31589"/>
    <cellStyle name="汇总 2 2 5" xfId="18331"/>
    <cellStyle name="汇总 2 2 5 2" xfId="31590"/>
    <cellStyle name="汇总 2 2 5 2 2" xfId="31591"/>
    <cellStyle name="汇总 2 2 5 2 3" xfId="31592"/>
    <cellStyle name="汇总 2 2 6" xfId="31593"/>
    <cellStyle name="汇总 2 2 6 2" xfId="31594"/>
    <cellStyle name="汇总 2 2 6 2 2" xfId="31595"/>
    <cellStyle name="汇总 2 2 6 2 3" xfId="31596"/>
    <cellStyle name="汇总 2 2 7" xfId="31597"/>
    <cellStyle name="汇总 2 2 7 2" xfId="31598"/>
    <cellStyle name="汇总 2 2 7 2 2" xfId="31599"/>
    <cellStyle name="汇总 2 2 7 2 3" xfId="31600"/>
    <cellStyle name="汇总 2 2 8" xfId="31601"/>
    <cellStyle name="汇总 2 2 8 2" xfId="31602"/>
    <cellStyle name="汇总 2 2 8 3" xfId="31603"/>
    <cellStyle name="汇总 2 2 9" xfId="31604"/>
    <cellStyle name="汇总 2 3" xfId="31605"/>
    <cellStyle name="汇总 2 3 10" xfId="28153"/>
    <cellStyle name="汇总 2 3 2" xfId="12234"/>
    <cellStyle name="汇总 2 3 2 2" xfId="31606"/>
    <cellStyle name="汇总 2 3 2 2 2" xfId="31607"/>
    <cellStyle name="汇总 2 3 2 2 2 2" xfId="26342"/>
    <cellStyle name="汇总 2 3 2 2 2 3" xfId="7370"/>
    <cellStyle name="汇总 2 3 2 3" xfId="31608"/>
    <cellStyle name="汇总 2 3 2 3 2" xfId="28092"/>
    <cellStyle name="汇总 2 3 2 3 2 2" xfId="31609"/>
    <cellStyle name="汇总 2 3 2 3 2 3" xfId="31610"/>
    <cellStyle name="汇总 2 3 2 4" xfId="31611"/>
    <cellStyle name="汇总 2 3 2 4 2" xfId="8457"/>
    <cellStyle name="汇总 2 3 2 4 3" xfId="8459"/>
    <cellStyle name="汇总 2 3 3" xfId="3771"/>
    <cellStyle name="汇总 2 3 3 2" xfId="3777"/>
    <cellStyle name="汇总 2 3 3 2 2" xfId="31612"/>
    <cellStyle name="汇总 2 3 3 2 3" xfId="31613"/>
    <cellStyle name="汇总 2 3 4" xfId="3787"/>
    <cellStyle name="汇总 2 3 4 2" xfId="31615"/>
    <cellStyle name="汇总 2 3 4 2 2" xfId="21990"/>
    <cellStyle name="汇总 2 3 4 2 3" xfId="21992"/>
    <cellStyle name="汇总 2 3 5" xfId="3790"/>
    <cellStyle name="汇总 2 3 5 2" xfId="31616"/>
    <cellStyle name="汇总 2 3 5 2 2" xfId="31617"/>
    <cellStyle name="汇总 2 3 5 2 3" xfId="31618"/>
    <cellStyle name="汇总 2 3 6" xfId="31619"/>
    <cellStyle name="汇总 2 3 6 2" xfId="31620"/>
    <cellStyle name="汇总 2 3 6 2 2" xfId="31621"/>
    <cellStyle name="汇总 2 3 6 2 3" xfId="31622"/>
    <cellStyle name="汇总 2 3 7" xfId="5944"/>
    <cellStyle name="汇总 2 3 7 2" xfId="31623"/>
    <cellStyle name="汇总 2 3 7 2 2" xfId="31624"/>
    <cellStyle name="汇总 2 3 7 2 3" xfId="31625"/>
    <cellStyle name="汇总 2 3 8" xfId="6248"/>
    <cellStyle name="汇总 2 3 8 2" xfId="17091"/>
    <cellStyle name="汇总 2 3 8 3" xfId="17093"/>
    <cellStyle name="汇总 2 3 9" xfId="31626"/>
    <cellStyle name="汇总 2 4" xfId="31627"/>
    <cellStyle name="汇总 2 4 2" xfId="12244"/>
    <cellStyle name="汇总 2 4 2 2" xfId="31629"/>
    <cellStyle name="汇总 2 4 2 2 2" xfId="31630"/>
    <cellStyle name="汇总 2 4 2 2 2 2" xfId="31631"/>
    <cellStyle name="汇总 2 4 2 2 2 3" xfId="31632"/>
    <cellStyle name="汇总 2 4 2 3" xfId="31633"/>
    <cellStyle name="汇总 2 4 2 3 2" xfId="16272"/>
    <cellStyle name="汇总 2 4 2 3 3" xfId="16278"/>
    <cellStyle name="汇总 2 4 3" xfId="3801"/>
    <cellStyle name="汇总 2 4 3 2" xfId="3809"/>
    <cellStyle name="汇总 2 4 3 2 2" xfId="6295"/>
    <cellStyle name="汇总 2 4 3 2 3" xfId="12878"/>
    <cellStyle name="汇总 2 4 4" xfId="3823"/>
    <cellStyle name="汇总 2 4 4 2" xfId="14344"/>
    <cellStyle name="汇总 2 4 4 2 2" xfId="14346"/>
    <cellStyle name="汇总 2 4 4 2 3" xfId="14349"/>
    <cellStyle name="汇总 2 4 5" xfId="3829"/>
    <cellStyle name="汇总 2 4 5 2" xfId="14353"/>
    <cellStyle name="汇总 2 4 5 2 2" xfId="14355"/>
    <cellStyle name="汇总 2 4 5 2 3" xfId="14357"/>
    <cellStyle name="汇总 2 4 6" xfId="14361"/>
    <cellStyle name="汇总 2 4 6 2" xfId="14363"/>
    <cellStyle name="汇总 2 4 6 3" xfId="14370"/>
    <cellStyle name="汇总 2 4 7" xfId="14376"/>
    <cellStyle name="汇总 2 4 8" xfId="14379"/>
    <cellStyle name="汇总 2 5" xfId="31635"/>
    <cellStyle name="汇总 2 5 2" xfId="12250"/>
    <cellStyle name="汇总 2 5 2 2" xfId="31637"/>
    <cellStyle name="汇总 2 5 2 2 2" xfId="26494"/>
    <cellStyle name="汇总 2 5 2 2 3" xfId="31638"/>
    <cellStyle name="汇总 2 5 3" xfId="3838"/>
    <cellStyle name="汇总 2 5 3 2" xfId="3840"/>
    <cellStyle name="汇总 2 5 3 2 2" xfId="6390"/>
    <cellStyle name="汇总 2 5 3 2 3" xfId="31639"/>
    <cellStyle name="汇总 2 5 4" xfId="3846"/>
    <cellStyle name="汇总 2 5 4 2" xfId="14386"/>
    <cellStyle name="汇总 2 5 4 3" xfId="14388"/>
    <cellStyle name="汇总 2 6" xfId="31641"/>
    <cellStyle name="汇总 2 6 2" xfId="31642"/>
    <cellStyle name="汇总 2 6 2 2" xfId="30161"/>
    <cellStyle name="汇总 2 6 2 2 2" xfId="30163"/>
    <cellStyle name="汇总 2 6 2 2 3" xfId="31643"/>
    <cellStyle name="汇总 2 6 3" xfId="974"/>
    <cellStyle name="汇总 2 6 3 2" xfId="14013"/>
    <cellStyle name="汇总 2 6 3 3" xfId="14046"/>
    <cellStyle name="汇总 2 7" xfId="31644"/>
    <cellStyle name="汇总 2 7 2" xfId="31645"/>
    <cellStyle name="汇总 2 7 2 2" xfId="19920"/>
    <cellStyle name="汇总 2 7 2 3" xfId="19927"/>
    <cellStyle name="汇总 2 8" xfId="31646"/>
    <cellStyle name="汇总 2 8 2" xfId="31647"/>
    <cellStyle name="汇总 2 8 2 2" xfId="20082"/>
    <cellStyle name="汇总 2 8 2 3" xfId="18411"/>
    <cellStyle name="汇总 2 9" xfId="31648"/>
    <cellStyle name="汇总 2 9 2" xfId="26724"/>
    <cellStyle name="汇总 2 9 2 2" xfId="20262"/>
    <cellStyle name="汇总 2 9 2 3" xfId="20271"/>
    <cellStyle name="汇总 2_11" xfId="5684"/>
    <cellStyle name="汇总 3" xfId="31649"/>
    <cellStyle name="汇总 3 10" xfId="31650"/>
    <cellStyle name="汇总 3 10 2" xfId="31651"/>
    <cellStyle name="汇总 3 10 3" xfId="31652"/>
    <cellStyle name="汇总 3 11" xfId="31653"/>
    <cellStyle name="汇总 3 12" xfId="31654"/>
    <cellStyle name="汇总 3 2" xfId="31655"/>
    <cellStyle name="汇总 3 2 2" xfId="31249"/>
    <cellStyle name="汇总 3 2 2 2" xfId="31656"/>
    <cellStyle name="汇总 3 2 2 2 2" xfId="31657"/>
    <cellStyle name="汇总 3 2 2 2 2 2" xfId="31658"/>
    <cellStyle name="汇总 3 2 2 2 2 3" xfId="7477"/>
    <cellStyle name="汇总 3 2 2 3" xfId="31659"/>
    <cellStyle name="汇总 3 2 2 3 2" xfId="31660"/>
    <cellStyle name="汇总 3 2 2 3 2 2" xfId="31661"/>
    <cellStyle name="汇总 3 2 2 3 2 3" xfId="7493"/>
    <cellStyle name="汇总 3 2 2 4" xfId="31662"/>
    <cellStyle name="汇总 3 2 2 4 2" xfId="9664"/>
    <cellStyle name="汇总 3 2 2 4 3" xfId="9670"/>
    <cellStyle name="汇总 3 2 3" xfId="31663"/>
    <cellStyle name="汇总 3 2 3 2" xfId="31664"/>
    <cellStyle name="汇总 3 2 3 2 2" xfId="31665"/>
    <cellStyle name="汇总 3 2 3 2 3" xfId="31666"/>
    <cellStyle name="汇总 3 2 4" xfId="18337"/>
    <cellStyle name="汇总 3 2 4 2" xfId="31667"/>
    <cellStyle name="汇总 3 2 4 2 2" xfId="31668"/>
    <cellStyle name="汇总 3 2 4 2 3" xfId="31669"/>
    <cellStyle name="汇总 3 2 5" xfId="18339"/>
    <cellStyle name="汇总 3 2 5 2" xfId="31670"/>
    <cellStyle name="汇总 3 2 5 2 2" xfId="31671"/>
    <cellStyle name="汇总 3 2 5 2 3" xfId="31672"/>
    <cellStyle name="汇总 3 2 6" xfId="31673"/>
    <cellStyle name="汇总 3 2 6 2" xfId="31674"/>
    <cellStyle name="汇总 3 2 6 3" xfId="31675"/>
    <cellStyle name="汇总 3 2 7" xfId="20778"/>
    <cellStyle name="汇总 3 2 8" xfId="20782"/>
    <cellStyle name="汇总 3 3" xfId="5114"/>
    <cellStyle name="汇总 3 3 2" xfId="17727"/>
    <cellStyle name="汇总 3 3 2 2" xfId="31677"/>
    <cellStyle name="汇总 3 3 2 2 2" xfId="31678"/>
    <cellStyle name="汇总 3 3 2 2 2 2" xfId="31679"/>
    <cellStyle name="汇总 3 3 2 2 2 3" xfId="7587"/>
    <cellStyle name="汇总 3 3 2 3" xfId="31680"/>
    <cellStyle name="汇总 3 3 2 3 2" xfId="31681"/>
    <cellStyle name="汇总 3 3 2 3 2 2" xfId="31682"/>
    <cellStyle name="汇总 3 3 2 3 2 3" xfId="31683"/>
    <cellStyle name="汇总 3 3 2 4" xfId="31684"/>
    <cellStyle name="汇总 3 3 2 4 2" xfId="10151"/>
    <cellStyle name="汇总 3 3 2 4 3" xfId="10154"/>
    <cellStyle name="汇总 3 3 3" xfId="3867"/>
    <cellStyle name="汇总 3 3 3 2" xfId="31685"/>
    <cellStyle name="汇总 3 3 3 2 2" xfId="31686"/>
    <cellStyle name="汇总 3 3 3 2 3" xfId="31687"/>
    <cellStyle name="汇总 3 3 4" xfId="3871"/>
    <cellStyle name="汇总 3 3 4 2" xfId="31688"/>
    <cellStyle name="汇总 3 3 4 2 2" xfId="31689"/>
    <cellStyle name="汇总 3 3 4 2 3" xfId="31690"/>
    <cellStyle name="汇总 3 3 5" xfId="31691"/>
    <cellStyle name="汇总 3 3 5 2" xfId="963"/>
    <cellStyle name="汇总 3 3 5 2 2" xfId="24760"/>
    <cellStyle name="汇总 3 3 5 2 3" xfId="24762"/>
    <cellStyle name="汇总 3 3 6" xfId="31692"/>
    <cellStyle name="汇总 3 3 6 2" xfId="991"/>
    <cellStyle name="汇总 3 3 6 3" xfId="31693"/>
    <cellStyle name="汇总 3 3 7" xfId="6959"/>
    <cellStyle name="汇总 3 3 8" xfId="6962"/>
    <cellStyle name="汇总 3 4" xfId="5117"/>
    <cellStyle name="汇总 3 4 2" xfId="17732"/>
    <cellStyle name="汇总 3 4 2 2" xfId="31695"/>
    <cellStyle name="汇总 3 4 2 2 2" xfId="31696"/>
    <cellStyle name="汇总 3 4 2 2 2 2" xfId="31697"/>
    <cellStyle name="汇总 3 4 2 2 2 3" xfId="31698"/>
    <cellStyle name="汇总 3 4 2 3" xfId="31699"/>
    <cellStyle name="汇总 3 4 2 3 2" xfId="31700"/>
    <cellStyle name="汇总 3 4 2 3 3" xfId="31701"/>
    <cellStyle name="汇总 3 4 3" xfId="31703"/>
    <cellStyle name="汇总 3 4 3 2" xfId="31704"/>
    <cellStyle name="汇总 3 4 3 2 2" xfId="6617"/>
    <cellStyle name="汇总 3 4 3 2 3" xfId="20506"/>
    <cellStyle name="汇总 3 4 4" xfId="14423"/>
    <cellStyle name="汇总 3 4 4 2" xfId="14426"/>
    <cellStyle name="汇总 3 4 4 2 2" xfId="14428"/>
    <cellStyle name="汇总 3 4 4 2 3" xfId="14430"/>
    <cellStyle name="汇总 3 4 5" xfId="14434"/>
    <cellStyle name="汇总 3 4 5 2" xfId="14436"/>
    <cellStyle name="汇总 3 4 5 3" xfId="14439"/>
    <cellStyle name="汇总 3 4 6" xfId="14442"/>
    <cellStyle name="汇总 3 4 7" xfId="14445"/>
    <cellStyle name="汇总 3 5" xfId="31705"/>
    <cellStyle name="汇总 3 5 2" xfId="31706"/>
    <cellStyle name="汇总 3 5 2 2" xfId="21503"/>
    <cellStyle name="汇总 3 5 2 2 2" xfId="26524"/>
    <cellStyle name="汇总 3 5 2 2 3" xfId="31707"/>
    <cellStyle name="汇总 3 5 3" xfId="31708"/>
    <cellStyle name="汇总 3 5 3 2" xfId="31709"/>
    <cellStyle name="汇总 3 5 3 3" xfId="31710"/>
    <cellStyle name="汇总 3 6" xfId="31711"/>
    <cellStyle name="汇总 3 6 2" xfId="31712"/>
    <cellStyle name="汇总 3 6 2 2" xfId="31714"/>
    <cellStyle name="汇总 3 6 2 3" xfId="27927"/>
    <cellStyle name="汇总 3 7" xfId="31715"/>
    <cellStyle name="汇总 3 7 2" xfId="30451"/>
    <cellStyle name="汇总 3 7 2 2" xfId="20565"/>
    <cellStyle name="汇总 3 7 2 3" xfId="20573"/>
    <cellStyle name="汇总 3 8" xfId="31716"/>
    <cellStyle name="汇总 3 8 2" xfId="31717"/>
    <cellStyle name="汇总 3 8 2 2" xfId="20748"/>
    <cellStyle name="汇总 3 8 2 3" xfId="18420"/>
    <cellStyle name="汇总 3 9" xfId="29496"/>
    <cellStyle name="汇总 3 9 2" xfId="26730"/>
    <cellStyle name="汇总 3 9 2 2" xfId="20971"/>
    <cellStyle name="汇总 3 9 2 3" xfId="20983"/>
    <cellStyle name="汇总 3_11" xfId="3614"/>
    <cellStyle name="汇总 4" xfId="28727"/>
    <cellStyle name="汇总 4 10" xfId="31719"/>
    <cellStyle name="汇总 4 2" xfId="31720"/>
    <cellStyle name="汇总 4 2 2" xfId="31721"/>
    <cellStyle name="汇总 4 2 2 2" xfId="31722"/>
    <cellStyle name="汇总 4 2 2 2 2" xfId="31723"/>
    <cellStyle name="汇总 4 2 2 2 3" xfId="31724"/>
    <cellStyle name="汇总 4 2 3" xfId="31725"/>
    <cellStyle name="汇总 4 2 3 2" xfId="31726"/>
    <cellStyle name="汇总 4 2 3 2 2" xfId="31727"/>
    <cellStyle name="汇总 4 2 3 2 3" xfId="31728"/>
    <cellStyle name="汇总 4 2 4" xfId="31729"/>
    <cellStyle name="汇总 4 2 4 2" xfId="31730"/>
    <cellStyle name="汇总 4 2 4 3" xfId="31731"/>
    <cellStyle name="汇总 4 3" xfId="31732"/>
    <cellStyle name="汇总 4 3 2" xfId="17741"/>
    <cellStyle name="汇总 4 3 2 2" xfId="30541"/>
    <cellStyle name="汇总 4 3 2 3" xfId="30545"/>
    <cellStyle name="汇总 4 4" xfId="31733"/>
    <cellStyle name="汇总 4 4 2" xfId="31734"/>
    <cellStyle name="汇总 4 4 2 2" xfId="31736"/>
    <cellStyle name="汇总 4 4 2 3" xfId="7348"/>
    <cellStyle name="汇总 4 5" xfId="31737"/>
    <cellStyle name="汇总 4 5 2" xfId="31738"/>
    <cellStyle name="汇总 4 5 2 2" xfId="31739"/>
    <cellStyle name="汇总 4 5 2 3" xfId="31740"/>
    <cellStyle name="汇总 4 6" xfId="31741"/>
    <cellStyle name="汇总 4 6 2" xfId="31742"/>
    <cellStyle name="汇总 4 6 2 2" xfId="28468"/>
    <cellStyle name="汇总 4 6 2 3" xfId="28479"/>
    <cellStyle name="汇总 4 7" xfId="31743"/>
    <cellStyle name="汇总 4 7 2" xfId="31744"/>
    <cellStyle name="汇总 4 7 2 2" xfId="21228"/>
    <cellStyle name="汇总 4 7 2 3" xfId="21238"/>
    <cellStyle name="汇总 4 8" xfId="31745"/>
    <cellStyle name="汇总 4 8 2" xfId="31746"/>
    <cellStyle name="汇总 4 8 3" xfId="30010"/>
    <cellStyle name="汇总 4 9" xfId="29509"/>
    <cellStyle name="汇总 5" xfId="28730"/>
    <cellStyle name="汇总 5 2" xfId="29729"/>
    <cellStyle name="汇总 5 2 2" xfId="31747"/>
    <cellStyle name="汇总 5 2 2 2" xfId="31748"/>
    <cellStyle name="汇总 5 2 2 3" xfId="31749"/>
    <cellStyle name="汇总 5 3" xfId="29731"/>
    <cellStyle name="汇总 5 3 2" xfId="17748"/>
    <cellStyle name="汇总 5 3 2 2" xfId="31751"/>
    <cellStyle name="汇总 5 3 2 3" xfId="31752"/>
    <cellStyle name="汇总 5 4" xfId="31753"/>
    <cellStyle name="汇总 5 4 2" xfId="31754"/>
    <cellStyle name="汇总 5 4 2 2" xfId="31755"/>
    <cellStyle name="汇总 5 4 2 3" xfId="7569"/>
    <cellStyle name="汇总 5 5" xfId="31756"/>
    <cellStyle name="汇总 5 5 2" xfId="31757"/>
    <cellStyle name="汇总 5 5 2 2" xfId="31758"/>
    <cellStyle name="汇总 5 5 2 3" xfId="7624"/>
    <cellStyle name="汇总 5 6" xfId="24848"/>
    <cellStyle name="汇总 5 6 2" xfId="31759"/>
    <cellStyle name="汇总 5 6 3" xfId="31760"/>
    <cellStyle name="汇总 6" xfId="28900"/>
    <cellStyle name="汇总 6 2" xfId="17134"/>
    <cellStyle name="汇总 6 2 2" xfId="31761"/>
    <cellStyle name="汇总 6 2 2 2" xfId="31762"/>
    <cellStyle name="汇总 6 2 2 3" xfId="31763"/>
    <cellStyle name="汇总 6 3" xfId="31764"/>
    <cellStyle name="汇总 6 3 2" xfId="31766"/>
    <cellStyle name="汇总 6 3 3" xfId="3943"/>
    <cellStyle name="汇总 7" xfId="31767"/>
    <cellStyle name="汇总 7 2" xfId="31768"/>
    <cellStyle name="汇总 7 2 2" xfId="31769"/>
    <cellStyle name="汇总 7 2 3" xfId="31770"/>
    <cellStyle name="汇总 8" xfId="31573"/>
    <cellStyle name="汇总 8 2" xfId="31575"/>
    <cellStyle name="汇总 8 2 2" xfId="31577"/>
    <cellStyle name="汇总 8 2 3" xfId="7236"/>
    <cellStyle name="汇总 9" xfId="31579"/>
    <cellStyle name="汇总 9 2" xfId="31581"/>
    <cellStyle name="汇总 9 2 2" xfId="15883"/>
    <cellStyle name="汇总 9 2 3" xfId="7250"/>
    <cellStyle name="计算 10" xfId="4600"/>
    <cellStyle name="计算 10 2" xfId="31772"/>
    <cellStyle name="计算 10 2 2" xfId="31774"/>
    <cellStyle name="计算 10 2 3" xfId="15632"/>
    <cellStyle name="计算 11" xfId="4609"/>
    <cellStyle name="计算 11 2" xfId="31776"/>
    <cellStyle name="计算 11 2 2" xfId="31778"/>
    <cellStyle name="计算 11 2 3" xfId="15896"/>
    <cellStyle name="计算 12" xfId="12868"/>
    <cellStyle name="计算 12 2" xfId="12872"/>
    <cellStyle name="计算 12 2 2" xfId="31780"/>
    <cellStyle name="计算 12 2 3" xfId="16108"/>
    <cellStyle name="计算 13" xfId="9354"/>
    <cellStyle name="计算 13 2" xfId="9359"/>
    <cellStyle name="计算 13 3" xfId="9362"/>
    <cellStyle name="计算 14" xfId="9365"/>
    <cellStyle name="计算 15" xfId="9368"/>
    <cellStyle name="计算 16" xfId="35663"/>
    <cellStyle name="计算 2" xfId="31781"/>
    <cellStyle name="计算 2 10" xfId="31782"/>
    <cellStyle name="计算 2 10 2" xfId="31783"/>
    <cellStyle name="计算 2 10 2 2" xfId="31784"/>
    <cellStyle name="计算 2 10 2 3" xfId="31785"/>
    <cellStyle name="计算 2 11" xfId="31786"/>
    <cellStyle name="计算 2 11 2" xfId="31787"/>
    <cellStyle name="计算 2 11 2 2" xfId="4233"/>
    <cellStyle name="计算 2 11 2 3" xfId="4235"/>
    <cellStyle name="计算 2 12" xfId="31788"/>
    <cellStyle name="计算 2 12 2" xfId="4126"/>
    <cellStyle name="计算 2 12 3" xfId="31789"/>
    <cellStyle name="计算 2 13" xfId="19565"/>
    <cellStyle name="计算 2 14" xfId="19568"/>
    <cellStyle name="计算 2 2" xfId="31790"/>
    <cellStyle name="计算 2 2 10" xfId="14814"/>
    <cellStyle name="计算 2 2 2" xfId="31791"/>
    <cellStyle name="计算 2 2 2 2" xfId="31792"/>
    <cellStyle name="计算 2 2 2 2 2" xfId="21092"/>
    <cellStyle name="计算 2 2 2 2 2 2" xfId="2889"/>
    <cellStyle name="计算 2 2 2 2 2 3" xfId="21095"/>
    <cellStyle name="计算 2 2 2 3" xfId="31793"/>
    <cellStyle name="计算 2 2 2 3 2" xfId="21112"/>
    <cellStyle name="计算 2 2 2 3 2 2" xfId="3507"/>
    <cellStyle name="计算 2 2 2 3 2 3" xfId="25711"/>
    <cellStyle name="计算 2 2 2 4" xfId="31794"/>
    <cellStyle name="计算 2 2 2 4 2" xfId="21122"/>
    <cellStyle name="计算 2 2 2 4 3" xfId="21124"/>
    <cellStyle name="计算 2 2 3" xfId="21834"/>
    <cellStyle name="计算 2 2 3 2" xfId="21836"/>
    <cellStyle name="计算 2 2 3 2 2" xfId="21137"/>
    <cellStyle name="计算 2 2 3 2 3" xfId="21139"/>
    <cellStyle name="计算 2 2 4" xfId="15199"/>
    <cellStyle name="计算 2 2 4 2" xfId="31795"/>
    <cellStyle name="计算 2 2 4 2 2" xfId="21161"/>
    <cellStyle name="计算 2 2 4 2 3" xfId="31796"/>
    <cellStyle name="计算 2 2 5" xfId="15106"/>
    <cellStyle name="计算 2 2 5 2" xfId="31797"/>
    <cellStyle name="计算 2 2 5 2 2" xfId="21170"/>
    <cellStyle name="计算 2 2 5 2 3" xfId="29666"/>
    <cellStyle name="计算 2 2 6" xfId="15110"/>
    <cellStyle name="计算 2 2 6 2" xfId="31799"/>
    <cellStyle name="计算 2 2 6 2 2" xfId="21175"/>
    <cellStyle name="计算 2 2 6 2 3" xfId="31800"/>
    <cellStyle name="计算 2 2 7" xfId="31801"/>
    <cellStyle name="计算 2 2 7 2" xfId="31802"/>
    <cellStyle name="计算 2 2 7 2 2" xfId="31803"/>
    <cellStyle name="计算 2 2 7 2 3" xfId="31804"/>
    <cellStyle name="计算 2 2 8" xfId="31805"/>
    <cellStyle name="计算 2 2 8 2" xfId="31806"/>
    <cellStyle name="计算 2 2 8 3" xfId="31807"/>
    <cellStyle name="计算 2 2 9" xfId="31808"/>
    <cellStyle name="计算 2 3" xfId="31809"/>
    <cellStyle name="计算 2 3 10" xfId="31810"/>
    <cellStyle name="计算 2 3 2" xfId="31811"/>
    <cellStyle name="计算 2 3 2 2" xfId="31812"/>
    <cellStyle name="计算 2 3 2 2 2" xfId="21389"/>
    <cellStyle name="计算 2 3 2 2 2 2" xfId="21925"/>
    <cellStyle name="计算 2 3 2 2 2 3" xfId="21931"/>
    <cellStyle name="计算 2 3 2 3" xfId="31813"/>
    <cellStyle name="计算 2 3 2 3 2" xfId="31814"/>
    <cellStyle name="计算 2 3 2 3 2 2" xfId="22685"/>
    <cellStyle name="计算 2 3 2 3 2 3" xfId="22692"/>
    <cellStyle name="计算 2 3 2 4" xfId="31815"/>
    <cellStyle name="计算 2 3 2 4 2" xfId="31816"/>
    <cellStyle name="计算 2 3 2 4 2 2" xfId="22292"/>
    <cellStyle name="计算 2 3 2 4 2 3" xfId="22296"/>
    <cellStyle name="计算 2 3 2 5" xfId="31817"/>
    <cellStyle name="计算 2 3 2 5 2" xfId="31818"/>
    <cellStyle name="计算 2 3 2 5 3" xfId="1669"/>
    <cellStyle name="计算 2 3 3" xfId="21839"/>
    <cellStyle name="计算 2 3 3 2" xfId="31819"/>
    <cellStyle name="计算 2 3 3 2 2" xfId="21397"/>
    <cellStyle name="计算 2 3 3 2 3" xfId="31820"/>
    <cellStyle name="计算 2 3 4" xfId="21841"/>
    <cellStyle name="计算 2 3 4 2" xfId="31821"/>
    <cellStyle name="计算 2 3 4 2 2" xfId="21402"/>
    <cellStyle name="计算 2 3 4 2 3" xfId="31822"/>
    <cellStyle name="计算 2 3 5" xfId="31823"/>
    <cellStyle name="计算 2 3 5 2" xfId="31824"/>
    <cellStyle name="计算 2 3 5 2 2" xfId="21407"/>
    <cellStyle name="计算 2 3 5 2 3" xfId="31825"/>
    <cellStyle name="计算 2 3 6" xfId="31826"/>
    <cellStyle name="计算 2 3 6 2" xfId="31828"/>
    <cellStyle name="计算 2 3 6 2 2" xfId="31829"/>
    <cellStyle name="计算 2 3 6 2 3" xfId="31830"/>
    <cellStyle name="计算 2 3 7" xfId="3464"/>
    <cellStyle name="计算 2 3 7 2" xfId="3470"/>
    <cellStyle name="计算 2 3 7 2 2" xfId="25885"/>
    <cellStyle name="计算 2 3 7 2 3" xfId="17296"/>
    <cellStyle name="计算 2 3 8" xfId="3477"/>
    <cellStyle name="计算 2 3 8 2" xfId="31831"/>
    <cellStyle name="计算 2 3 8 3" xfId="31832"/>
    <cellStyle name="计算 2 3 9" xfId="739"/>
    <cellStyle name="计算 2 4" xfId="31833"/>
    <cellStyle name="计算 2 4 2" xfId="31834"/>
    <cellStyle name="计算 2 4 2 2" xfId="31835"/>
    <cellStyle name="计算 2 4 2 2 2" xfId="21472"/>
    <cellStyle name="计算 2 4 2 2 2 2" xfId="31837"/>
    <cellStyle name="计算 2 4 2 2 2 3" xfId="31838"/>
    <cellStyle name="计算 2 4 2 3" xfId="31537"/>
    <cellStyle name="计算 2 4 2 3 2" xfId="31539"/>
    <cellStyle name="计算 2 4 2 3 3" xfId="10495"/>
    <cellStyle name="计算 2 4 3" xfId="31839"/>
    <cellStyle name="计算 2 4 3 2" xfId="31840"/>
    <cellStyle name="计算 2 4 3 2 2" xfId="21480"/>
    <cellStyle name="计算 2 4 3 2 3" xfId="31841"/>
    <cellStyle name="计算 2 4 4" xfId="31842"/>
    <cellStyle name="计算 2 4 4 2" xfId="2893"/>
    <cellStyle name="计算 2 4 4 2 2" xfId="199"/>
    <cellStyle name="计算 2 4 4 2 3" xfId="224"/>
    <cellStyle name="计算 2 4 5" xfId="31843"/>
    <cellStyle name="计算 2 4 5 2" xfId="31844"/>
    <cellStyle name="计算 2 4 5 2 2" xfId="31845"/>
    <cellStyle name="计算 2 4 5 2 3" xfId="31846"/>
    <cellStyle name="计算 2 4 6" xfId="25186"/>
    <cellStyle name="计算 2 4 6 2" xfId="31848"/>
    <cellStyle name="计算 2 4 6 3" xfId="31849"/>
    <cellStyle name="计算 2 4 7" xfId="3493"/>
    <cellStyle name="计算 2 4 8" xfId="6332"/>
    <cellStyle name="计算 2 5" xfId="8090"/>
    <cellStyle name="计算 2 5 2" xfId="8092"/>
    <cellStyle name="计算 2 5 2 2" xfId="29073"/>
    <cellStyle name="计算 2 5 2 2 2" xfId="21573"/>
    <cellStyle name="计算 2 5 2 2 3" xfId="29079"/>
    <cellStyle name="计算 2 5 3" xfId="8095"/>
    <cellStyle name="计算 2 5 3 2" xfId="29117"/>
    <cellStyle name="计算 2 5 3 2 2" xfId="21583"/>
    <cellStyle name="计算 2 5 3 2 3" xfId="29122"/>
    <cellStyle name="计算 2 5 4" xfId="31851"/>
    <cellStyle name="计算 2 5 4 2" xfId="29154"/>
    <cellStyle name="计算 2 5 4 3" xfId="31852"/>
    <cellStyle name="计算 2 6" xfId="8097"/>
    <cellStyle name="计算 2 6 2" xfId="31853"/>
    <cellStyle name="计算 2 6 2 2" xfId="29211"/>
    <cellStyle name="计算 2 6 2 2 2" xfId="29213"/>
    <cellStyle name="计算 2 6 2 2 3" xfId="31854"/>
    <cellStyle name="计算 2 6 3" xfId="24213"/>
    <cellStyle name="计算 2 6 3 2" xfId="18439"/>
    <cellStyle name="计算 2 6 3 3" xfId="29229"/>
    <cellStyle name="计算 2 7" xfId="8099"/>
    <cellStyle name="计算 2 7 2" xfId="31855"/>
    <cellStyle name="计算 2 7 2 2" xfId="31856"/>
    <cellStyle name="计算 2 7 2 3" xfId="31857"/>
    <cellStyle name="计算 2 8" xfId="31858"/>
    <cellStyle name="计算 2 8 2" xfId="31859"/>
    <cellStyle name="计算 2 8 2 2" xfId="31860"/>
    <cellStyle name="计算 2 8 2 3" xfId="31861"/>
    <cellStyle name="计算 2 9" xfId="31862"/>
    <cellStyle name="计算 2 9 2" xfId="29587"/>
    <cellStyle name="计算 2 9 2 2" xfId="29300"/>
    <cellStyle name="计算 2 9 2 3" xfId="31863"/>
    <cellStyle name="计算 2_11" xfId="31864"/>
    <cellStyle name="计算 3" xfId="31865"/>
    <cellStyle name="计算 3 10" xfId="25576"/>
    <cellStyle name="计算 3 10 2" xfId="25579"/>
    <cellStyle name="计算 3 10 3" xfId="25582"/>
    <cellStyle name="计算 3 11" xfId="25585"/>
    <cellStyle name="计算 3 12" xfId="25588"/>
    <cellStyle name="计算 3 2" xfId="31866"/>
    <cellStyle name="计算 3 2 2" xfId="31867"/>
    <cellStyle name="计算 3 2 2 2" xfId="11317"/>
    <cellStyle name="计算 3 2 2 2 2" xfId="28651"/>
    <cellStyle name="计算 3 2 2 2 2 2" xfId="31868"/>
    <cellStyle name="计算 3 2 2 2 2 3" xfId="360"/>
    <cellStyle name="计算 3 2 2 3" xfId="31869"/>
    <cellStyle name="计算 3 2 2 3 2" xfId="31870"/>
    <cellStyle name="计算 3 2 2 3 2 2" xfId="31871"/>
    <cellStyle name="计算 3 2 2 3 2 3" xfId="28065"/>
    <cellStyle name="计算 3 2 2 4" xfId="31872"/>
    <cellStyle name="计算 3 2 2 4 2" xfId="31873"/>
    <cellStyle name="计算 3 2 2 4 3" xfId="31874"/>
    <cellStyle name="计算 3 2 3" xfId="31875"/>
    <cellStyle name="计算 3 2 3 2" xfId="11326"/>
    <cellStyle name="计算 3 2 3 2 2" xfId="28656"/>
    <cellStyle name="计算 3 2 3 2 3" xfId="31876"/>
    <cellStyle name="计算 3 2 4" xfId="15206"/>
    <cellStyle name="计算 3 2 4 2" xfId="11334"/>
    <cellStyle name="计算 3 2 4 2 2" xfId="31877"/>
    <cellStyle name="计算 3 2 4 2 3" xfId="31878"/>
    <cellStyle name="计算 3 2 5" xfId="15114"/>
    <cellStyle name="计算 3 2 5 2" xfId="31879"/>
    <cellStyle name="计算 3 2 5 2 2" xfId="31880"/>
    <cellStyle name="计算 3 2 5 2 3" xfId="31881"/>
    <cellStyle name="计算 3 2 6" xfId="15117"/>
    <cellStyle name="计算 3 2 6 2" xfId="31882"/>
    <cellStyle name="计算 3 2 6 3" xfId="31883"/>
    <cellStyle name="计算 3 2 7" xfId="31884"/>
    <cellStyle name="计算 3 2 8" xfId="31885"/>
    <cellStyle name="计算 3 3" xfId="31886"/>
    <cellStyle name="计算 3 3 2" xfId="31887"/>
    <cellStyle name="计算 3 3 2 2" xfId="31888"/>
    <cellStyle name="计算 3 3 2 2 2" xfId="31889"/>
    <cellStyle name="计算 3 3 2 2 2 2" xfId="29962"/>
    <cellStyle name="计算 3 3 2 2 2 3" xfId="29967"/>
    <cellStyle name="计算 3 3 2 3" xfId="31890"/>
    <cellStyle name="计算 3 3 2 3 2" xfId="29350"/>
    <cellStyle name="计算 3 3 2 3 2 2" xfId="29621"/>
    <cellStyle name="计算 3 3 2 3 2 3" xfId="29628"/>
    <cellStyle name="计算 3 3 2 4" xfId="31891"/>
    <cellStyle name="计算 3 3 2 4 2" xfId="31892"/>
    <cellStyle name="计算 3 3 2 4 3" xfId="31893"/>
    <cellStyle name="计算 3 3 3" xfId="31894"/>
    <cellStyle name="计算 3 3 3 2" xfId="31895"/>
    <cellStyle name="计算 3 3 3 2 2" xfId="29354"/>
    <cellStyle name="计算 3 3 3 2 3" xfId="31896"/>
    <cellStyle name="计算 3 3 4" xfId="31897"/>
    <cellStyle name="计算 3 3 4 2" xfId="31898"/>
    <cellStyle name="计算 3 3 4 2 2" xfId="29358"/>
    <cellStyle name="计算 3 3 4 2 3" xfId="31899"/>
    <cellStyle name="计算 3 3 5" xfId="31900"/>
    <cellStyle name="计算 3 3 5 2" xfId="31901"/>
    <cellStyle name="计算 3 3 5 2 2" xfId="29363"/>
    <cellStyle name="计算 3 3 5 2 3" xfId="31902"/>
    <cellStyle name="计算 3 3 6" xfId="31903"/>
    <cellStyle name="计算 3 3 6 2" xfId="31904"/>
    <cellStyle name="计算 3 3 6 3" xfId="31905"/>
    <cellStyle name="计算 3 3 7" xfId="6344"/>
    <cellStyle name="计算 3 3 8" xfId="6347"/>
    <cellStyle name="计算 3 4" xfId="30798"/>
    <cellStyle name="计算 3 4 2" xfId="30800"/>
    <cellStyle name="计算 3 4 2 2" xfId="31906"/>
    <cellStyle name="计算 3 4 2 2 2" xfId="18993"/>
    <cellStyle name="计算 3 4 2 2 2 2" xfId="29178"/>
    <cellStyle name="计算 3 4 2 2 2 3" xfId="31907"/>
    <cellStyle name="计算 3 4 2 3" xfId="31908"/>
    <cellStyle name="计算 3 4 2 3 2" xfId="19006"/>
    <cellStyle name="计算 3 4 2 3 3" xfId="31909"/>
    <cellStyle name="计算 3 4 3" xfId="30802"/>
    <cellStyle name="计算 3 4 3 2" xfId="31910"/>
    <cellStyle name="计算 3 4 3 2 2" xfId="29382"/>
    <cellStyle name="计算 3 4 3 2 3" xfId="31911"/>
    <cellStyle name="计算 3 4 4" xfId="19864"/>
    <cellStyle name="计算 3 4 4 2" xfId="11306"/>
    <cellStyle name="计算 3 4 4 2 2" xfId="11308"/>
    <cellStyle name="计算 3 4 4 2 3" xfId="11314"/>
    <cellStyle name="计算 3 4 5" xfId="19866"/>
    <cellStyle name="计算 3 4 5 2" xfId="31912"/>
    <cellStyle name="计算 3 4 5 3" xfId="31913"/>
    <cellStyle name="计算 3 4 6" xfId="31914"/>
    <cellStyle name="计算 3 4 7" xfId="31915"/>
    <cellStyle name="计算 3 5" xfId="8102"/>
    <cellStyle name="计算 3 5 2" xfId="28886"/>
    <cellStyle name="计算 3 5 2 2" xfId="28888"/>
    <cellStyle name="计算 3 5 2 2 2" xfId="28891"/>
    <cellStyle name="计算 3 5 2 2 3" xfId="28894"/>
    <cellStyle name="计算 3 5 3" xfId="28896"/>
    <cellStyle name="计算 3 5 3 2" xfId="28898"/>
    <cellStyle name="计算 3 5 3 3" xfId="29733"/>
    <cellStyle name="计算 3 6" xfId="8104"/>
    <cellStyle name="计算 3 6 2" xfId="31916"/>
    <cellStyle name="计算 3 6 2 2" xfId="29787"/>
    <cellStyle name="计算 3 6 2 3" xfId="29792"/>
    <cellStyle name="计算 3 7" xfId="31917"/>
    <cellStyle name="计算 3 7 2" xfId="31918"/>
    <cellStyle name="计算 3 7 2 2" xfId="29889"/>
    <cellStyle name="计算 3 7 2 3" xfId="29894"/>
    <cellStyle name="计算 3 8" xfId="31919"/>
    <cellStyle name="计算 3 8 2" xfId="31920"/>
    <cellStyle name="计算 3 8 2 2" xfId="29938"/>
    <cellStyle name="计算 3 8 2 3" xfId="31922"/>
    <cellStyle name="计算 3 9" xfId="31923"/>
    <cellStyle name="计算 3 9 2" xfId="31924"/>
    <cellStyle name="计算 3 9 2 2" xfId="31925"/>
    <cellStyle name="计算 3 9 2 3" xfId="31926"/>
    <cellStyle name="计算 3_11" xfId="30987"/>
    <cellStyle name="计算 4" xfId="20615"/>
    <cellStyle name="计算 4 10" xfId="18589"/>
    <cellStyle name="计算 4 2" xfId="5536"/>
    <cellStyle name="计算 4 2 2" xfId="31927"/>
    <cellStyle name="计算 4 2 2 2" xfId="31928"/>
    <cellStyle name="计算 4 2 2 2 2" xfId="31929"/>
    <cellStyle name="计算 4 2 2 2 3" xfId="31930"/>
    <cellStyle name="计算 4 2 3" xfId="31932"/>
    <cellStyle name="计算 4 2 3 2" xfId="31933"/>
    <cellStyle name="计算 4 2 3 2 2" xfId="31934"/>
    <cellStyle name="计算 4 2 3 2 3" xfId="31935"/>
    <cellStyle name="计算 4 2 4" xfId="31937"/>
    <cellStyle name="计算 4 2 4 2" xfId="31938"/>
    <cellStyle name="计算 4 2 4 3" xfId="31614"/>
    <cellStyle name="计算 4 3" xfId="31939"/>
    <cellStyle name="计算 4 3 2" xfId="31940"/>
    <cellStyle name="计算 4 3 2 2" xfId="31941"/>
    <cellStyle name="计算 4 3 2 3" xfId="31628"/>
    <cellStyle name="计算 4 4" xfId="30805"/>
    <cellStyle name="计算 4 4 2" xfId="30807"/>
    <cellStyle name="计算 4 4 2 2" xfId="31942"/>
    <cellStyle name="计算 4 4 2 3" xfId="31636"/>
    <cellStyle name="计算 4 5" xfId="14169"/>
    <cellStyle name="计算 4 5 2" xfId="30678"/>
    <cellStyle name="计算 4 5 2 2" xfId="30154"/>
    <cellStyle name="计算 4 5 2 3" xfId="30160"/>
    <cellStyle name="计算 4 6" xfId="14171"/>
    <cellStyle name="计算 4 6 2" xfId="31943"/>
    <cellStyle name="计算 4 6 2 2" xfId="19909"/>
    <cellStyle name="计算 4 6 2 3" xfId="19919"/>
    <cellStyle name="计算 4 7" xfId="31944"/>
    <cellStyle name="计算 4 7 2" xfId="31945"/>
    <cellStyle name="计算 4 7 2 2" xfId="20073"/>
    <cellStyle name="计算 4 7 2 3" xfId="20081"/>
    <cellStyle name="计算 4 8" xfId="31946"/>
    <cellStyle name="计算 4 8 2" xfId="31947"/>
    <cellStyle name="计算 4 8 3" xfId="31948"/>
    <cellStyle name="计算 4 9" xfId="31949"/>
    <cellStyle name="计算 5" xfId="20617"/>
    <cellStyle name="计算 5 2" xfId="31950"/>
    <cellStyle name="计算 5 2 2" xfId="11278"/>
    <cellStyle name="计算 5 2 2 2" xfId="31951"/>
    <cellStyle name="计算 5 2 2 3" xfId="31676"/>
    <cellStyle name="计算 5 3" xfId="31952"/>
    <cellStyle name="计算 5 3 2" xfId="31953"/>
    <cellStyle name="计算 5 3 2 2" xfId="31954"/>
    <cellStyle name="计算 5 3 2 3" xfId="31694"/>
    <cellStyle name="计算 5 4" xfId="21494"/>
    <cellStyle name="计算 5 4 2" xfId="21497"/>
    <cellStyle name="计算 5 4 2 2" xfId="21500"/>
    <cellStyle name="计算 5 4 2 3" xfId="21502"/>
    <cellStyle name="计算 5 5" xfId="21507"/>
    <cellStyle name="计算 5 5 2" xfId="21509"/>
    <cellStyle name="计算 5 5 2 2" xfId="30362"/>
    <cellStyle name="计算 5 5 2 3" xfId="31713"/>
    <cellStyle name="计算 5 6" xfId="21512"/>
    <cellStyle name="计算 5 6 2" xfId="31955"/>
    <cellStyle name="计算 5 6 3" xfId="211"/>
    <cellStyle name="计算 6" xfId="31957"/>
    <cellStyle name="计算 6 2" xfId="31959"/>
    <cellStyle name="计算 6 2 2" xfId="11803"/>
    <cellStyle name="计算 6 2 2 2" xfId="31960"/>
    <cellStyle name="计算 6 2 2 3" xfId="30540"/>
    <cellStyle name="计算 6 3" xfId="31961"/>
    <cellStyle name="计算 6 3 2" xfId="31962"/>
    <cellStyle name="计算 6 3 2 2" xfId="31963"/>
    <cellStyle name="计算 6 3 2 3" xfId="31735"/>
    <cellStyle name="计算 6 4" xfId="21517"/>
    <cellStyle name="计算 6 4 2" xfId="21520"/>
    <cellStyle name="计算 6 4 3" xfId="21522"/>
    <cellStyle name="计算 7" xfId="31965"/>
    <cellStyle name="计算 7 2" xfId="31967"/>
    <cellStyle name="计算 7 2 2" xfId="11978"/>
    <cellStyle name="计算 7 2 2 2" xfId="31968"/>
    <cellStyle name="计算 7 2 2 3" xfId="31750"/>
    <cellStyle name="计算 7 3" xfId="31969"/>
    <cellStyle name="计算 7 3 2" xfId="31970"/>
    <cellStyle name="计算 7 3 3" xfId="22552"/>
    <cellStyle name="计算 8" xfId="31972"/>
    <cellStyle name="计算 8 2" xfId="31974"/>
    <cellStyle name="计算 8 2 2" xfId="31975"/>
    <cellStyle name="计算 8 2 2 2" xfId="31976"/>
    <cellStyle name="计算 8 2 2 3" xfId="31977"/>
    <cellStyle name="计算 8 3" xfId="31979"/>
    <cellStyle name="计算 8 3 2" xfId="31980"/>
    <cellStyle name="计算 8 3 3" xfId="22572"/>
    <cellStyle name="计算 9" xfId="13453"/>
    <cellStyle name="计算 9 2" xfId="13455"/>
    <cellStyle name="计算 9 2 2" xfId="13457"/>
    <cellStyle name="计算 9 2 2 2" xfId="13459"/>
    <cellStyle name="计算 9 2 2 3" xfId="13461"/>
    <cellStyle name="计算 9 3" xfId="13467"/>
    <cellStyle name="计算 9 3 2" xfId="13469"/>
    <cellStyle name="计算 9 3 3" xfId="13472"/>
    <cellStyle name="检查单元格 10" xfId="31981"/>
    <cellStyle name="检查单元格 10 2" xfId="31982"/>
    <cellStyle name="检查单元格 10 2 2" xfId="31983"/>
    <cellStyle name="检查单元格 10 2 3" xfId="31984"/>
    <cellStyle name="检查单元格 11" xfId="16852"/>
    <cellStyle name="检查单元格 11 2" xfId="16855"/>
    <cellStyle name="检查单元格 11 2 2" xfId="31985"/>
    <cellStyle name="检查单元格 11 2 3" xfId="31986"/>
    <cellStyle name="检查单元格 12" xfId="16858"/>
    <cellStyle name="检查单元格 12 2" xfId="31987"/>
    <cellStyle name="检查单元格 12 2 2" xfId="15604"/>
    <cellStyle name="检查单元格 12 2 3" xfId="15606"/>
    <cellStyle name="检查单元格 13" xfId="16860"/>
    <cellStyle name="检查单元格 13 2" xfId="31988"/>
    <cellStyle name="检查单元格 13 3" xfId="31989"/>
    <cellStyle name="检查单元格 14" xfId="31990"/>
    <cellStyle name="检查单元格 15" xfId="31991"/>
    <cellStyle name="检查单元格 16" xfId="35664"/>
    <cellStyle name="检查单元格 2" xfId="1113"/>
    <cellStyle name="检查单元格 2 10" xfId="6568"/>
    <cellStyle name="检查单元格 2 10 2" xfId="15269"/>
    <cellStyle name="检查单元格 2 10 2 2" xfId="15273"/>
    <cellStyle name="检查单元格 2 10 2 3" xfId="15278"/>
    <cellStyle name="检查单元格 2 11" xfId="15933"/>
    <cellStyle name="检查单元格 2 11 2" xfId="15340"/>
    <cellStyle name="检查单元格 2 11 2 2" xfId="15344"/>
    <cellStyle name="检查单元格 2 11 2 3" xfId="15349"/>
    <cellStyle name="检查单元格 2 12" xfId="15935"/>
    <cellStyle name="检查单元格 2 12 2" xfId="476"/>
    <cellStyle name="检查单元格 2 12 3" xfId="15395"/>
    <cellStyle name="检查单元格 2 13" xfId="31993"/>
    <cellStyle name="检查单元格 2 14" xfId="31994"/>
    <cellStyle name="检查单元格 2 2" xfId="22516"/>
    <cellStyle name="检查单元格 2 2 10" xfId="18391"/>
    <cellStyle name="检查单元格 2 2 2" xfId="31995"/>
    <cellStyle name="检查单元格 2 2 2 2" xfId="31996"/>
    <cellStyle name="检查单元格 2 2 2 2 2" xfId="31997"/>
    <cellStyle name="检查单元格 2 2 2 2 2 2" xfId="31393"/>
    <cellStyle name="检查单元格 2 2 2 2 2 3" xfId="31998"/>
    <cellStyle name="检查单元格 2 2 2 3" xfId="31999"/>
    <cellStyle name="检查单元格 2 2 2 3 2" xfId="3018"/>
    <cellStyle name="检查单元格 2 2 2 3 2 2" xfId="3021"/>
    <cellStyle name="检查单元格 2 2 2 3 2 3" xfId="3025"/>
    <cellStyle name="检查单元格 2 2 2 4" xfId="16232"/>
    <cellStyle name="检查单元格 2 2 2 4 2" xfId="3100"/>
    <cellStyle name="检查单元格 2 2 2 4 3" xfId="3115"/>
    <cellStyle name="检查单元格 2 2 3" xfId="32000"/>
    <cellStyle name="检查单元格 2 2 3 2" xfId="32001"/>
    <cellStyle name="检查单元格 2 2 3 2 2" xfId="32002"/>
    <cellStyle name="检查单元格 2 2 3 2 3" xfId="27665"/>
    <cellStyle name="检查单元格 2 2 4" xfId="32003"/>
    <cellStyle name="检查单元格 2 2 4 2" xfId="5161"/>
    <cellStyle name="检查单元格 2 2 4 2 2" xfId="32004"/>
    <cellStyle name="检查单元格 2 2 4 2 3" xfId="27670"/>
    <cellStyle name="检查单元格 2 2 5" xfId="32005"/>
    <cellStyle name="检查单元格 2 2 5 2" xfId="14226"/>
    <cellStyle name="检查单元格 2 2 5 2 2" xfId="32006"/>
    <cellStyle name="检查单元格 2 2 5 2 3" xfId="32007"/>
    <cellStyle name="检查单元格 2 2 6" xfId="32008"/>
    <cellStyle name="检查单元格 2 2 6 2" xfId="32009"/>
    <cellStyle name="检查单元格 2 2 6 2 2" xfId="32010"/>
    <cellStyle name="检查单元格 2 2 6 2 3" xfId="32011"/>
    <cellStyle name="检查单元格 2 2 7" xfId="32012"/>
    <cellStyle name="检查单元格 2 2 7 2" xfId="32013"/>
    <cellStyle name="检查单元格 2 2 7 2 2" xfId="29632"/>
    <cellStyle name="检查单元格 2 2 7 2 3" xfId="32014"/>
    <cellStyle name="检查单元格 2 2 8" xfId="32015"/>
    <cellStyle name="检查单元格 2 2 8 2" xfId="32016"/>
    <cellStyle name="检查单元格 2 2 8 3" xfId="32017"/>
    <cellStyle name="检查单元格 2 2 9" xfId="32018"/>
    <cellStyle name="检查单元格 2 3" xfId="4934"/>
    <cellStyle name="检查单元格 2 3 10" xfId="14584"/>
    <cellStyle name="检查单元格 2 3 2" xfId="2037"/>
    <cellStyle name="检查单元格 2 3 2 2" xfId="4941"/>
    <cellStyle name="检查单元格 2 3 2 2 2" xfId="32019"/>
    <cellStyle name="检查单元格 2 3 2 2 2 2" xfId="32020"/>
    <cellStyle name="检查单元格 2 3 2 2 2 3" xfId="32021"/>
    <cellStyle name="检查单元格 2 3 2 3" xfId="4945"/>
    <cellStyle name="检查单元格 2 3 2 3 2" xfId="3793"/>
    <cellStyle name="检查单元格 2 3 2 3 2 2" xfId="3799"/>
    <cellStyle name="检查单元格 2 3 2 3 2 3" xfId="3821"/>
    <cellStyle name="检查单元格 2 3 2 4" xfId="8679"/>
    <cellStyle name="检查单元格 2 3 2 4 2" xfId="3877"/>
    <cellStyle name="检查单元格 2 3 2 4 2 2" xfId="31702"/>
    <cellStyle name="检查单元格 2 3 2 4 2 3" xfId="14422"/>
    <cellStyle name="检查单元格 2 3 2 5" xfId="32022"/>
    <cellStyle name="检查单元格 2 3 2 5 2" xfId="3897"/>
    <cellStyle name="检查单元格 2 3 2 5 3" xfId="3900"/>
    <cellStyle name="检查单元格 2 3 3" xfId="4949"/>
    <cellStyle name="检查单元格 2 3 3 2" xfId="32023"/>
    <cellStyle name="检查单元格 2 3 3 2 2" xfId="32024"/>
    <cellStyle name="检查单元格 2 3 3 2 3" xfId="32025"/>
    <cellStyle name="检查单元格 2 3 4" xfId="4952"/>
    <cellStyle name="检查单元格 2 3 4 2" xfId="5169"/>
    <cellStyle name="检查单元格 2 3 4 2 2" xfId="32026"/>
    <cellStyle name="检查单元格 2 3 4 2 3" xfId="32027"/>
    <cellStyle name="检查单元格 2 3 5" xfId="27580"/>
    <cellStyle name="检查单元格 2 3 5 2" xfId="14417"/>
    <cellStyle name="检查单元格 2 3 5 2 2" xfId="32028"/>
    <cellStyle name="检查单元格 2 3 5 2 3" xfId="32029"/>
    <cellStyle name="检查单元格 2 3 6" xfId="7813"/>
    <cellStyle name="检查单元格 2 3 6 2" xfId="30418"/>
    <cellStyle name="检查单元格 2 3 6 2 2" xfId="32030"/>
    <cellStyle name="检查单元格 2 3 6 2 3" xfId="32031"/>
    <cellStyle name="检查单元格 2 3 7" xfId="7815"/>
    <cellStyle name="检查单元格 2 3 7 2" xfId="32032"/>
    <cellStyle name="检查单元格 2 3 7 2 2" xfId="32033"/>
    <cellStyle name="检查单元格 2 3 7 2 3" xfId="26931"/>
    <cellStyle name="检查单元格 2 3 8" xfId="21631"/>
    <cellStyle name="检查单元格 2 3 8 2" xfId="11540"/>
    <cellStyle name="检查单元格 2 3 8 3" xfId="21633"/>
    <cellStyle name="检查单元格 2 3 9" xfId="21635"/>
    <cellStyle name="检查单元格 2 4" xfId="4955"/>
    <cellStyle name="检查单元格 2 4 2" xfId="2047"/>
    <cellStyle name="检查单元格 2 4 2 2" xfId="4958"/>
    <cellStyle name="检查单元格 2 4 2 2 2" xfId="32034"/>
    <cellStyle name="检查单元格 2 4 2 2 2 2" xfId="32036"/>
    <cellStyle name="检查单元格 2 4 2 2 2 3" xfId="32037"/>
    <cellStyle name="检查单元格 2 4 2 3" xfId="4961"/>
    <cellStyle name="检查单元格 2 4 2 3 2" xfId="4122"/>
    <cellStyle name="检查单元格 2 4 2 3 3" xfId="4125"/>
    <cellStyle name="检查单元格 2 4 3" xfId="4963"/>
    <cellStyle name="检查单元格 2 4 3 2" xfId="32038"/>
    <cellStyle name="检查单元格 2 4 3 2 2" xfId="32039"/>
    <cellStyle name="检查单元格 2 4 3 2 3" xfId="32040"/>
    <cellStyle name="检查单元格 2 4 4" xfId="4965"/>
    <cellStyle name="检查单元格 2 4 4 2" xfId="32041"/>
    <cellStyle name="检查单元格 2 4 4 2 2" xfId="17826"/>
    <cellStyle name="检查单元格 2 4 4 2 3" xfId="17828"/>
    <cellStyle name="检查单元格 2 4 5" xfId="32042"/>
    <cellStyle name="检查单元格 2 4 5 2" xfId="32043"/>
    <cellStyle name="检查单元格 2 4 5 2 2" xfId="32044"/>
    <cellStyle name="检查单元格 2 4 5 2 3" xfId="32045"/>
    <cellStyle name="检查单元格 2 4 6" xfId="32046"/>
    <cellStyle name="检查单元格 2 4 6 2" xfId="30423"/>
    <cellStyle name="检查单元格 2 4 6 3" xfId="32047"/>
    <cellStyle name="检查单元格 2 4 7" xfId="2758"/>
    <cellStyle name="检查单元格 2 4 8" xfId="2766"/>
    <cellStyle name="检查单元格 2 5" xfId="4967"/>
    <cellStyle name="检查单元格 2 5 2" xfId="4969"/>
    <cellStyle name="检查单元格 2 5 2 2" xfId="32048"/>
    <cellStyle name="检查单元格 2 5 2 2 2" xfId="32049"/>
    <cellStyle name="检查单元格 2 5 2 2 3" xfId="32035"/>
    <cellStyle name="检查单元格 2 5 3" xfId="4971"/>
    <cellStyle name="检查单元格 2 5 3 2" xfId="30874"/>
    <cellStyle name="检查单元格 2 5 3 2 2" xfId="30876"/>
    <cellStyle name="检查单元格 2 5 3 2 3" xfId="30878"/>
    <cellStyle name="检查单元格 2 5 4" xfId="30880"/>
    <cellStyle name="检查单元格 2 5 4 2" xfId="30882"/>
    <cellStyle name="检查单元格 2 5 4 3" xfId="30884"/>
    <cellStyle name="检查单元格 2 6" xfId="4974"/>
    <cellStyle name="检查单元格 2 6 2" xfId="31463"/>
    <cellStyle name="检查单元格 2 6 2 2" xfId="32050"/>
    <cellStyle name="检查单元格 2 6 2 2 2" xfId="19010"/>
    <cellStyle name="检查单元格 2 6 2 2 3" xfId="19021"/>
    <cellStyle name="检查单元格 2 6 3" xfId="30887"/>
    <cellStyle name="检查单元格 2 6 3 2" xfId="9572"/>
    <cellStyle name="检查单元格 2 6 3 3" xfId="9579"/>
    <cellStyle name="检查单元格 2 7" xfId="4978"/>
    <cellStyle name="检查单元格 2 7 2" xfId="29660"/>
    <cellStyle name="检查单元格 2 7 2 2" xfId="32051"/>
    <cellStyle name="检查单元格 2 7 2 3" xfId="32052"/>
    <cellStyle name="检查单元格 2 8" xfId="32053"/>
    <cellStyle name="检查单元格 2 8 2" xfId="30498"/>
    <cellStyle name="检查单元格 2 8 2 2" xfId="32054"/>
    <cellStyle name="检查单元格 2 8 2 3" xfId="32055"/>
    <cellStyle name="检查单元格 2 9" xfId="32056"/>
    <cellStyle name="检查单元格 2 9 2" xfId="32057"/>
    <cellStyle name="检查单元格 2 9 2 2" xfId="32058"/>
    <cellStyle name="检查单元格 2 9 2 3" xfId="23011"/>
    <cellStyle name="检查单元格 2_11" xfId="32059"/>
    <cellStyle name="检查单元格 3" xfId="1393"/>
    <cellStyle name="检查单元格 3 10" xfId="32060"/>
    <cellStyle name="检查单元格 3 10 2" xfId="12777"/>
    <cellStyle name="检查单元格 3 10 3" xfId="11038"/>
    <cellStyle name="检查单元格 3 11" xfId="32061"/>
    <cellStyle name="检查单元格 3 12" xfId="32063"/>
    <cellStyle name="检查单元格 3 2" xfId="23613"/>
    <cellStyle name="检查单元格 3 2 2" xfId="32064"/>
    <cellStyle name="检查单元格 3 2 2 2" xfId="32065"/>
    <cellStyle name="检查单元格 3 2 2 2 2" xfId="32066"/>
    <cellStyle name="检查单元格 3 2 2 2 2 2" xfId="32067"/>
    <cellStyle name="检查单元格 3 2 2 2 2 3" xfId="32068"/>
    <cellStyle name="检查单元格 3 2 2 3" xfId="32069"/>
    <cellStyle name="检查单元格 3 2 2 3 2" xfId="5346"/>
    <cellStyle name="检查单元格 3 2 2 3 2 2" xfId="5349"/>
    <cellStyle name="检查单元格 3 2 2 3 2 3" xfId="5359"/>
    <cellStyle name="检查单元格 3 2 2 4" xfId="16760"/>
    <cellStyle name="检查单元格 3 2 2 4 2" xfId="5428"/>
    <cellStyle name="检查单元格 3 2 2 4 3" xfId="5452"/>
    <cellStyle name="检查单元格 3 2 3" xfId="1803"/>
    <cellStyle name="检查单元格 3 2 3 2" xfId="1807"/>
    <cellStyle name="检查单元格 3 2 3 2 2" xfId="32070"/>
    <cellStyle name="检查单元格 3 2 3 2 3" xfId="32071"/>
    <cellStyle name="检查单元格 3 2 4" xfId="1813"/>
    <cellStyle name="检查单元格 3 2 4 2" xfId="5182"/>
    <cellStyle name="检查单元格 3 2 4 2 2" xfId="32072"/>
    <cellStyle name="检查单元格 3 2 4 2 3" xfId="32073"/>
    <cellStyle name="检查单元格 3 2 5" xfId="1819"/>
    <cellStyle name="检查单元格 3 2 5 2" xfId="14837"/>
    <cellStyle name="检查单元格 3 2 5 2 2" xfId="32074"/>
    <cellStyle name="检查单元格 3 2 5 2 3" xfId="32075"/>
    <cellStyle name="检查单元格 3 2 6" xfId="8470"/>
    <cellStyle name="检查单元格 3 2 6 2" xfId="32076"/>
    <cellStyle name="检查单元格 3 2 6 3" xfId="32078"/>
    <cellStyle name="检查单元格 3 2 7" xfId="32079"/>
    <cellStyle name="检查单元格 3 2 8" xfId="32080"/>
    <cellStyle name="检查单元格 3 3" xfId="4983"/>
    <cellStyle name="检查单元格 3 3 2" xfId="4988"/>
    <cellStyle name="检查单元格 3 3 2 2" xfId="32081"/>
    <cellStyle name="检查单元格 3 3 2 2 2" xfId="32082"/>
    <cellStyle name="检查单元格 3 3 2 2 2 2" xfId="4327"/>
    <cellStyle name="检查单元格 3 3 2 2 2 3" xfId="25790"/>
    <cellStyle name="检查单元格 3 3 2 3" xfId="32083"/>
    <cellStyle name="检查单元格 3 3 2 3 2" xfId="5863"/>
    <cellStyle name="检查单元格 3 3 2 3 2 2" xfId="4353"/>
    <cellStyle name="检查单元格 3 3 2 3 2 3" xfId="5868"/>
    <cellStyle name="检查单元格 3 3 2 4" xfId="32084"/>
    <cellStyle name="检查单元格 3 3 2 4 2" xfId="5399"/>
    <cellStyle name="检查单元格 3 3 2 4 3" xfId="5418"/>
    <cellStyle name="检查单元格 3 3 3" xfId="1831"/>
    <cellStyle name="检查单元格 3 3 3 2" xfId="4797"/>
    <cellStyle name="检查单元格 3 3 3 2 2" xfId="32085"/>
    <cellStyle name="检查单元格 3 3 3 2 3" xfId="28134"/>
    <cellStyle name="检查单元格 3 3 4" xfId="1838"/>
    <cellStyle name="检查单元格 3 3 4 2" xfId="8474"/>
    <cellStyle name="检查单元格 3 3 4 2 2" xfId="32086"/>
    <cellStyle name="检查单元格 3 3 4 2 3" xfId="28149"/>
    <cellStyle name="检查单元格 3 3 5" xfId="4802"/>
    <cellStyle name="检查单元格 3 3 5 2" xfId="15042"/>
    <cellStyle name="检查单元格 3 3 5 2 2" xfId="32087"/>
    <cellStyle name="检查单元格 3 3 5 2 3" xfId="28158"/>
    <cellStyle name="检查单元格 3 3 6" xfId="7823"/>
    <cellStyle name="检查单元格 3 3 6 2" xfId="30430"/>
    <cellStyle name="检查单元格 3 3 6 3" xfId="4452"/>
    <cellStyle name="检查单元格 3 3 7" xfId="7826"/>
    <cellStyle name="检查单元格 3 3 8" xfId="32088"/>
    <cellStyle name="检查单元格 3 4" xfId="4990"/>
    <cellStyle name="检查单元格 3 4 2" xfId="32089"/>
    <cellStyle name="检查单元格 3 4 2 2" xfId="32090"/>
    <cellStyle name="检查单元格 3 4 2 2 2" xfId="32091"/>
    <cellStyle name="检查单元格 3 4 2 2 2 2" xfId="22141"/>
    <cellStyle name="检查单元格 3 4 2 2 2 3" xfId="1022"/>
    <cellStyle name="检查单元格 3 4 2 3" xfId="32092"/>
    <cellStyle name="检查单元格 3 4 2 3 2" xfId="6015"/>
    <cellStyle name="检查单元格 3 4 2 3 3" xfId="6017"/>
    <cellStyle name="检查单元格 3 4 3" xfId="4806"/>
    <cellStyle name="检查单元格 3 4 3 2" xfId="32093"/>
    <cellStyle name="检查单元格 3 4 3 2 2" xfId="31718"/>
    <cellStyle name="检查单元格 3 4 3 2 3" xfId="32094"/>
    <cellStyle name="检查单元格 3 4 4" xfId="4808"/>
    <cellStyle name="检查单元格 3 4 4 2" xfId="32095"/>
    <cellStyle name="检查单元格 3 4 4 2 2" xfId="32097"/>
    <cellStyle name="检查单元格 3 4 4 2 3" xfId="32099"/>
    <cellStyle name="检查单元格 3 4 5" xfId="8480"/>
    <cellStyle name="检查单元格 3 4 5 2" xfId="32100"/>
    <cellStyle name="检查单元格 3 4 5 3" xfId="18789"/>
    <cellStyle name="检查单元格 3 4 6" xfId="32101"/>
    <cellStyle name="检查单元格 3 4 7" xfId="2821"/>
    <cellStyle name="检查单元格 3 5" xfId="4992"/>
    <cellStyle name="检查单元格 3 5 2" xfId="32102"/>
    <cellStyle name="检查单元格 3 5 2 2" xfId="31234"/>
    <cellStyle name="检查单元格 3 5 2 2 2" xfId="31236"/>
    <cellStyle name="检查单元格 3 5 2 2 3" xfId="31240"/>
    <cellStyle name="检查单元格 3 5 3" xfId="7782"/>
    <cellStyle name="检查单元格 3 5 3 2" xfId="30901"/>
    <cellStyle name="检查单元格 3 5 3 3" xfId="30903"/>
    <cellStyle name="检查单元格 3 6" xfId="15636"/>
    <cellStyle name="检查单元格 3 6 2" xfId="15639"/>
    <cellStyle name="检查单元格 3 6 2 2" xfId="32103"/>
    <cellStyle name="检查单元格 3 6 2 3" xfId="32104"/>
    <cellStyle name="检查单元格 3 7" xfId="15643"/>
    <cellStyle name="检查单元格 3 7 2" xfId="30502"/>
    <cellStyle name="检查单元格 3 7 2 2" xfId="32105"/>
    <cellStyle name="检查单元格 3 7 2 3" xfId="32106"/>
    <cellStyle name="检查单元格 3 8" xfId="15647"/>
    <cellStyle name="检查单元格 3 8 2" xfId="32107"/>
    <cellStyle name="检查单元格 3 8 2 2" xfId="32108"/>
    <cellStyle name="检查单元格 3 8 2 3" xfId="32109"/>
    <cellStyle name="检查单元格 3 9" xfId="32110"/>
    <cellStyle name="检查单元格 3 9 2" xfId="32111"/>
    <cellStyle name="检查单元格 3 9 2 2" xfId="3781"/>
    <cellStyle name="检查单元格 3 9 2 3" xfId="23117"/>
    <cellStyle name="检查单元格 3_11" xfId="25528"/>
    <cellStyle name="检查单元格 4" xfId="27826"/>
    <cellStyle name="检查单元格 4 10" xfId="32112"/>
    <cellStyle name="检查单元格 4 2" xfId="23618"/>
    <cellStyle name="检查单元格 4 2 2" xfId="32113"/>
    <cellStyle name="检查单元格 4 2 2 2" xfId="10857"/>
    <cellStyle name="检查单元格 4 2 2 2 2" xfId="10859"/>
    <cellStyle name="检查单元格 4 2 2 2 3" xfId="10862"/>
    <cellStyle name="检查单元格 4 2 3" xfId="32114"/>
    <cellStyle name="检查单元格 4 2 3 2" xfId="10876"/>
    <cellStyle name="检查单元格 4 2 3 2 2" xfId="32115"/>
    <cellStyle name="检查单元格 4 2 3 2 3" xfId="32116"/>
    <cellStyle name="检查单元格 4 2 4" xfId="8522"/>
    <cellStyle name="检查单元格 4 2 4 2" xfId="10885"/>
    <cellStyle name="检查单元格 4 2 4 3" xfId="32117"/>
    <cellStyle name="检查单元格 4 3" xfId="4996"/>
    <cellStyle name="检查单元格 4 3 2" xfId="2883"/>
    <cellStyle name="检查单元格 4 3 2 2" xfId="11055"/>
    <cellStyle name="检查单元格 4 3 2 3" xfId="11059"/>
    <cellStyle name="检查单元格 4 4" xfId="4998"/>
    <cellStyle name="检查单元格 4 4 2" xfId="32118"/>
    <cellStyle name="检查单元格 4 4 2 2" xfId="11153"/>
    <cellStyle name="检查单元格 4 4 2 3" xfId="32119"/>
    <cellStyle name="检查单元格 4 5" xfId="4105"/>
    <cellStyle name="检查单元格 4 5 2" xfId="32120"/>
    <cellStyle name="检查单元格 4 5 2 2" xfId="11215"/>
    <cellStyle name="检查单元格 4 5 2 3" xfId="25400"/>
    <cellStyle name="检查单元格 4 6" xfId="15652"/>
    <cellStyle name="检查单元格 4 6 2" xfId="15654"/>
    <cellStyle name="检查单元格 4 6 2 2" xfId="11251"/>
    <cellStyle name="检查单元格 4 6 2 3" xfId="25415"/>
    <cellStyle name="检查单元格 4 7" xfId="15659"/>
    <cellStyle name="检查单元格 4 7 2" xfId="27776"/>
    <cellStyle name="检查单元格 4 7 2 2" xfId="27779"/>
    <cellStyle name="检查单元格 4 7 2 3" xfId="25420"/>
    <cellStyle name="检查单元格 4 8" xfId="15661"/>
    <cellStyle name="检查单元格 4 8 2" xfId="32121"/>
    <cellStyle name="检查单元格 4 8 3" xfId="31554"/>
    <cellStyle name="检查单元格 4 9" xfId="28506"/>
    <cellStyle name="检查单元格 5" xfId="32122"/>
    <cellStyle name="检查单元格 5 2" xfId="16516"/>
    <cellStyle name="检查单元格 5 2 2" xfId="32123"/>
    <cellStyle name="检查单元格 5 2 2 2" xfId="11473"/>
    <cellStyle name="检查单元格 5 2 2 3" xfId="2970"/>
    <cellStyle name="检查单元格 5 3" xfId="5002"/>
    <cellStyle name="检查单元格 5 3 2" xfId="5006"/>
    <cellStyle name="检查单元格 5 3 2 2" xfId="11616"/>
    <cellStyle name="检查单元格 5 3 2 3" xfId="3083"/>
    <cellStyle name="检查单元格 5 4" xfId="5016"/>
    <cellStyle name="检查单元格 5 4 2" xfId="28716"/>
    <cellStyle name="检查单元格 5 4 2 2" xfId="11697"/>
    <cellStyle name="检查单元格 5 4 2 3" xfId="3156"/>
    <cellStyle name="检查单元格 5 5" xfId="5019"/>
    <cellStyle name="检查单元格 5 5 2" xfId="29714"/>
    <cellStyle name="检查单元格 5 5 2 2" xfId="11749"/>
    <cellStyle name="检查单元格 5 5 2 3" xfId="2113"/>
    <cellStyle name="检查单元格 5 6" xfId="15666"/>
    <cellStyle name="检查单元格 5 6 2" xfId="15669"/>
    <cellStyle name="检查单元格 5 6 3" xfId="15672"/>
    <cellStyle name="检查单元格 6" xfId="32124"/>
    <cellStyle name="检查单元格 6 2" xfId="32125"/>
    <cellStyle name="检查单元格 6 2 2" xfId="32126"/>
    <cellStyle name="检查单元格 6 2 2 2" xfId="11848"/>
    <cellStyle name="检查单元格 6 2 2 3" xfId="3244"/>
    <cellStyle name="检查单元格 6 3" xfId="2238"/>
    <cellStyle name="检查单元格 6 3 2" xfId="5022"/>
    <cellStyle name="检查单元格 6 3 2 2" xfId="11921"/>
    <cellStyle name="检查单元格 6 3 2 3" xfId="3403"/>
    <cellStyle name="检查单元格 6 4" xfId="2243"/>
    <cellStyle name="检查单元格 6 4 2" xfId="32127"/>
    <cellStyle name="检查单元格 6 4 3" xfId="32128"/>
    <cellStyle name="检查单元格 7" xfId="32129"/>
    <cellStyle name="检查单元格 7 2" xfId="26700"/>
    <cellStyle name="检查单元格 7 2 2" xfId="32130"/>
    <cellStyle name="检查单元格 7 2 2 2" xfId="12001"/>
    <cellStyle name="检查单元格 7 2 2 3" xfId="3572"/>
    <cellStyle name="检查单元格 7 3" xfId="5026"/>
    <cellStyle name="检查单元格 7 3 2" xfId="32132"/>
    <cellStyle name="检查单元格 7 3 3" xfId="32134"/>
    <cellStyle name="检查单元格 8" xfId="18301"/>
    <cellStyle name="检查单元格 8 2" xfId="18303"/>
    <cellStyle name="检查单元格 8 2 2" xfId="18305"/>
    <cellStyle name="检查单元格 8 2 2 2" xfId="32135"/>
    <cellStyle name="检查单元格 8 2 2 3" xfId="3698"/>
    <cellStyle name="检查单元格 8 3" xfId="25"/>
    <cellStyle name="检查单元格 8 3 2" xfId="29315"/>
    <cellStyle name="检查单元格 8 3 3" xfId="23957"/>
    <cellStyle name="检查单元格 9" xfId="18309"/>
    <cellStyle name="检查单元格 9 2" xfId="18311"/>
    <cellStyle name="检查单元格 9 2 2" xfId="32136"/>
    <cellStyle name="检查单元格 9 2 2 2" xfId="32137"/>
    <cellStyle name="检查单元格 9 2 2 3" xfId="917"/>
    <cellStyle name="检查单元格 9 3" xfId="18314"/>
    <cellStyle name="检查单元格 9 3 2" xfId="32138"/>
    <cellStyle name="检查单元格 9 3 3" xfId="23975"/>
    <cellStyle name="解释性文本 10" xfId="32139"/>
    <cellStyle name="解释性文本 10 2" xfId="6382"/>
    <cellStyle name="解释性文本 10 2 2" xfId="4590"/>
    <cellStyle name="解释性文本 10 2 3" xfId="3911"/>
    <cellStyle name="解释性文本 11" xfId="32140"/>
    <cellStyle name="解释性文本 11 2" xfId="6406"/>
    <cellStyle name="解释性文本 11 2 2" xfId="4706"/>
    <cellStyle name="解释性文本 11 2 3" xfId="3940"/>
    <cellStyle name="解释性文本 12" xfId="32141"/>
    <cellStyle name="解释性文本 12 2" xfId="6426"/>
    <cellStyle name="解释性文本 12 3" xfId="6433"/>
    <cellStyle name="解释性文本 13" xfId="32142"/>
    <cellStyle name="解释性文本 14" xfId="32143"/>
    <cellStyle name="解释性文本 2" xfId="14839"/>
    <cellStyle name="解释性文本 2 10" xfId="30637"/>
    <cellStyle name="解释性文本 2 10 2" xfId="32144"/>
    <cellStyle name="解释性文本 2 10 2 2" xfId="14261"/>
    <cellStyle name="解释性文本 2 10 2 3" xfId="14263"/>
    <cellStyle name="解释性文本 2 11" xfId="30639"/>
    <cellStyle name="解释性文本 2 11 2" xfId="32145"/>
    <cellStyle name="解释性文本 2 11 2 2" xfId="14470"/>
    <cellStyle name="解释性文本 2 11 2 3" xfId="14475"/>
    <cellStyle name="解释性文本 2 12" xfId="32146"/>
    <cellStyle name="解释性文本 2 12 2" xfId="32147"/>
    <cellStyle name="解释性文本 2 12 3" xfId="32148"/>
    <cellStyle name="解释性文本 2 13" xfId="32149"/>
    <cellStyle name="解释性文本 2 14" xfId="6303"/>
    <cellStyle name="解释性文本 2 2" xfId="14841"/>
    <cellStyle name="解释性文本 2 2 10" xfId="32150"/>
    <cellStyle name="解释性文本 2 2 2" xfId="14844"/>
    <cellStyle name="解释性文本 2 2 2 2" xfId="1493"/>
    <cellStyle name="解释性文本 2 2 2 2 2" xfId="14846"/>
    <cellStyle name="解释性文本 2 2 2 2 2 2" xfId="23334"/>
    <cellStyle name="解释性文本 2 2 2 2 2 3" xfId="32151"/>
    <cellStyle name="解释性文本 2 2 2 3" xfId="1499"/>
    <cellStyle name="解释性文本 2 2 2 3 2" xfId="16261"/>
    <cellStyle name="解释性文本 2 2 2 3 2 2" xfId="32152"/>
    <cellStyle name="解释性文本 2 2 2 3 2 3" xfId="32153"/>
    <cellStyle name="解释性文本 2 2 2 4" xfId="14849"/>
    <cellStyle name="解释性文本 2 2 2 4 2" xfId="32154"/>
    <cellStyle name="解释性文本 2 2 2 4 2 2" xfId="2321"/>
    <cellStyle name="解释性文本 2 2 2 4 2 3" xfId="32155"/>
    <cellStyle name="解释性文本 2 2 2 5" xfId="23878"/>
    <cellStyle name="解释性文本 2 2 2 5 2" xfId="23880"/>
    <cellStyle name="解释性文本 2 2 2 5 3" xfId="23882"/>
    <cellStyle name="解释性文本 2 2 3" xfId="14851"/>
    <cellStyle name="解释性文本 2 2 3 2" xfId="14853"/>
    <cellStyle name="解释性文本 2 2 3 2 2" xfId="32156"/>
    <cellStyle name="解释性文本 2 2 3 2 3" xfId="32157"/>
    <cellStyle name="解释性文本 2 2 4" xfId="14857"/>
    <cellStyle name="解释性文本 2 2 4 2" xfId="15902"/>
    <cellStyle name="解释性文本 2 2 4 2 2" xfId="32158"/>
    <cellStyle name="解释性文本 2 2 4 2 3" xfId="32159"/>
    <cellStyle name="解释性文本 2 2 5" xfId="14859"/>
    <cellStyle name="解释性文本 2 2 5 2" xfId="152"/>
    <cellStyle name="解释性文本 2 2 5 2 2" xfId="32160"/>
    <cellStyle name="解释性文本 2 2 5 2 3" xfId="32162"/>
    <cellStyle name="解释性文本 2 2 6" xfId="17953"/>
    <cellStyle name="解释性文本 2 2 6 2" xfId="15916"/>
    <cellStyle name="解释性文本 2 2 6 2 2" xfId="31384"/>
    <cellStyle name="解释性文本 2 2 6 2 3" xfId="31387"/>
    <cellStyle name="解释性文本 2 2 7" xfId="17956"/>
    <cellStyle name="解释性文本 2 2 7 2" xfId="31389"/>
    <cellStyle name="解释性文本 2 2 7 2 2" xfId="32164"/>
    <cellStyle name="解释性文本 2 2 7 2 3" xfId="32165"/>
    <cellStyle name="解释性文本 2 2 8" xfId="6131"/>
    <cellStyle name="解释性文本 2 2 8 2" xfId="6134"/>
    <cellStyle name="解释性文本 2 2 8 3" xfId="6138"/>
    <cellStyle name="解释性文本 2 2 9" xfId="6141"/>
    <cellStyle name="解释性文本 2 3" xfId="14861"/>
    <cellStyle name="解释性文本 2 3 10" xfId="17495"/>
    <cellStyle name="解释性文本 2 3 2" xfId="14863"/>
    <cellStyle name="解释性文本 2 3 2 2" xfId="14865"/>
    <cellStyle name="解释性文本 2 3 2 2 2" xfId="12749"/>
    <cellStyle name="解释性文本 2 3 2 2 2 2" xfId="12751"/>
    <cellStyle name="解释性文本 2 3 2 2 2 3" xfId="12755"/>
    <cellStyle name="解释性文本 2 3 2 3" xfId="14867"/>
    <cellStyle name="解释性文本 2 3 2 3 2" xfId="12805"/>
    <cellStyle name="解释性文本 2 3 2 3 2 2" xfId="12808"/>
    <cellStyle name="解释性文本 2 3 2 3 2 3" xfId="12811"/>
    <cellStyle name="解释性文本 2 3 2 4" xfId="39"/>
    <cellStyle name="解释性文本 2 3 2 4 2" xfId="12833"/>
    <cellStyle name="解释性文本 2 3 2 4 3" xfId="12835"/>
    <cellStyle name="解释性文本 2 3 3" xfId="14869"/>
    <cellStyle name="解释性文本 2 3 3 2" xfId="32166"/>
    <cellStyle name="解释性文本 2 3 3 2 2" xfId="13577"/>
    <cellStyle name="解释性文本 2 3 3 2 3" xfId="13585"/>
    <cellStyle name="解释性文本 2 3 4" xfId="14871"/>
    <cellStyle name="解释性文本 2 3 4 2" xfId="32167"/>
    <cellStyle name="解释性文本 2 3 4 2 2" xfId="13814"/>
    <cellStyle name="解释性文本 2 3 4 2 3" xfId="13816"/>
    <cellStyle name="解释性文本 2 3 5" xfId="32168"/>
    <cellStyle name="解释性文本 2 3 5 2" xfId="32169"/>
    <cellStyle name="解释性文本 2 3 5 2 2" xfId="13906"/>
    <cellStyle name="解释性文本 2 3 5 2 3" xfId="13908"/>
    <cellStyle name="解释性文本 2 3 6" xfId="32170"/>
    <cellStyle name="解释性文本 2 3 6 2" xfId="32171"/>
    <cellStyle name="解释性文本 2 3 6 2 2" xfId="13993"/>
    <cellStyle name="解释性文本 2 3 6 2 3" xfId="13995"/>
    <cellStyle name="解释性文本 2 3 7" xfId="32172"/>
    <cellStyle name="解释性文本 2 3 7 2" xfId="32173"/>
    <cellStyle name="解释性文本 2 3 7 2 2" xfId="25954"/>
    <cellStyle name="解释性文本 2 3 7 2 3" xfId="10738"/>
    <cellStyle name="解释性文本 2 3 8" xfId="6151"/>
    <cellStyle name="解释性文本 2 3 8 2" xfId="6154"/>
    <cellStyle name="解释性文本 2 3 8 3" xfId="6158"/>
    <cellStyle name="解释性文本 2 3 9" xfId="6163"/>
    <cellStyle name="解释性文本 2 4" xfId="14873"/>
    <cellStyle name="解释性文本 2 4 2" xfId="14875"/>
    <cellStyle name="解释性文本 2 4 2 2" xfId="14877"/>
    <cellStyle name="解释性文本 2 4 2 2 2" xfId="14615"/>
    <cellStyle name="解释性文本 2 4 2 2 2 2" xfId="14617"/>
    <cellStyle name="解释性文本 2 4 2 2 2 3" xfId="14621"/>
    <cellStyle name="解释性文本 2 4 2 3" xfId="14879"/>
    <cellStyle name="解释性文本 2 4 2 3 2" xfId="14655"/>
    <cellStyle name="解释性文本 2 4 2 3 3" xfId="14663"/>
    <cellStyle name="解释性文本 2 4 3" xfId="14881"/>
    <cellStyle name="解释性文本 2 4 3 2" xfId="32174"/>
    <cellStyle name="解释性文本 2 4 3 2 2" xfId="42"/>
    <cellStyle name="解释性文本 2 4 3 2 3" xfId="111"/>
    <cellStyle name="解释性文本 2 4 4" xfId="14883"/>
    <cellStyle name="解释性文本 2 4 4 2" xfId="31992"/>
    <cellStyle name="解释性文本 2 4 4 2 2" xfId="15406"/>
    <cellStyle name="解释性文本 2 4 4 2 3" xfId="15408"/>
    <cellStyle name="解释性文本 2 4 5" xfId="32175"/>
    <cellStyle name="解释性文本 2 4 5 2" xfId="32176"/>
    <cellStyle name="解释性文本 2 4 5 2 2" xfId="15496"/>
    <cellStyle name="解释性文本 2 4 5 2 3" xfId="15498"/>
    <cellStyle name="解释性文本 2 4 6" xfId="32177"/>
    <cellStyle name="解释性文本 2 4 6 2" xfId="32178"/>
    <cellStyle name="解释性文本 2 4 6 3" xfId="32179"/>
    <cellStyle name="解释性文本 2 4 7" xfId="8834"/>
    <cellStyle name="解释性文本 2 4 8" xfId="684"/>
    <cellStyle name="解释性文本 2 5" xfId="14885"/>
    <cellStyle name="解释性文本 2 5 2" xfId="14887"/>
    <cellStyle name="解释性文本 2 5 2 2" xfId="32180"/>
    <cellStyle name="解释性文本 2 5 2 2 2" xfId="16193"/>
    <cellStyle name="解释性文本 2 5 2 2 3" xfId="2177"/>
    <cellStyle name="解释性文本 2 5 3" xfId="14889"/>
    <cellStyle name="解释性文本 2 5 3 2" xfId="32181"/>
    <cellStyle name="解释性文本 2 5 3 2 2" xfId="16733"/>
    <cellStyle name="解释性文本 2 5 3 2 3" xfId="16738"/>
    <cellStyle name="解释性文本 2 5 4" xfId="32182"/>
    <cellStyle name="解释性文本 2 5 4 2" xfId="32183"/>
    <cellStyle name="解释性文本 2 5 4 3" xfId="32184"/>
    <cellStyle name="解释性文本 2 6" xfId="14891"/>
    <cellStyle name="解释性文本 2 6 2" xfId="32185"/>
    <cellStyle name="解释性文本 2 6 2 2" xfId="23201"/>
    <cellStyle name="解释性文本 2 6 2 2 2" xfId="17532"/>
    <cellStyle name="解释性文本 2 6 2 2 3" xfId="17541"/>
    <cellStyle name="解释性文本 2 6 3" xfId="32186"/>
    <cellStyle name="解释性文本 2 6 3 2" xfId="32187"/>
    <cellStyle name="解释性文本 2 6 3 3" xfId="32188"/>
    <cellStyle name="解释性文本 2 7" xfId="14893"/>
    <cellStyle name="解释性文本 2 7 2" xfId="30316"/>
    <cellStyle name="解释性文本 2 7 2 2" xfId="32189"/>
    <cellStyle name="解释性文本 2 7 2 3" xfId="32190"/>
    <cellStyle name="解释性文本 2 8" xfId="32191"/>
    <cellStyle name="解释性文本 2 8 2" xfId="32192"/>
    <cellStyle name="解释性文本 2 8 2 2" xfId="31507"/>
    <cellStyle name="解释性文本 2 8 2 3" xfId="31516"/>
    <cellStyle name="解释性文本 2 9" xfId="32077"/>
    <cellStyle name="解释性文本 2 9 2" xfId="32193"/>
    <cellStyle name="解释性文本 2 9 2 2" xfId="32194"/>
    <cellStyle name="解释性文本 2 9 2 3" xfId="32195"/>
    <cellStyle name="解释性文本 2_11" xfId="8133"/>
    <cellStyle name="解释性文本 3" xfId="14896"/>
    <cellStyle name="解释性文本 3 10" xfId="32196"/>
    <cellStyle name="解释性文本 3 10 2" xfId="16206"/>
    <cellStyle name="解释性文本 3 10 3" xfId="11915"/>
    <cellStyle name="解释性文本 3 11" xfId="32197"/>
    <cellStyle name="解释性文本 3 12" xfId="32198"/>
    <cellStyle name="解释性文本 3 2" xfId="14898"/>
    <cellStyle name="解释性文本 3 2 2" xfId="14901"/>
    <cellStyle name="解释性文本 3 2 2 2" xfId="2264"/>
    <cellStyle name="解释性文本 3 2 2 2 2" xfId="32199"/>
    <cellStyle name="解释性文本 3 2 2 2 2 2" xfId="21921"/>
    <cellStyle name="解释性文本 3 2 2 2 2 3" xfId="21924"/>
    <cellStyle name="解释性文本 3 2 2 3" xfId="14903"/>
    <cellStyle name="解释性文本 3 2 2 3 2" xfId="17608"/>
    <cellStyle name="解释性文本 3 2 2 3 2 2" xfId="22671"/>
    <cellStyle name="解释性文本 3 2 2 3 2 3" xfId="22684"/>
    <cellStyle name="解释性文本 3 2 2 4" xfId="32200"/>
    <cellStyle name="解释性文本 3 2 2 4 2" xfId="32201"/>
    <cellStyle name="解释性文本 3 2 2 4 3" xfId="2716"/>
    <cellStyle name="解释性文本 3 2 3" xfId="14905"/>
    <cellStyle name="解释性文本 3 2 3 2" xfId="32203"/>
    <cellStyle name="解释性文本 3 2 3 2 2" xfId="32205"/>
    <cellStyle name="解释性文本 3 2 3 2 3" xfId="32207"/>
    <cellStyle name="解释性文本 3 2 4" xfId="14907"/>
    <cellStyle name="解释性文本 3 2 4 2" xfId="15982"/>
    <cellStyle name="解释性文本 3 2 4 2 2" xfId="27791"/>
    <cellStyle name="解释性文本 3 2 4 2 3" xfId="27799"/>
    <cellStyle name="解释性文本 3 2 5" xfId="32208"/>
    <cellStyle name="解释性文本 3 2 5 2" xfId="32210"/>
    <cellStyle name="解释性文本 3 2 5 2 2" xfId="19893"/>
    <cellStyle name="解释性文本 3 2 5 2 3" xfId="19896"/>
    <cellStyle name="解释性文本 3 2 6" xfId="17963"/>
    <cellStyle name="解释性文本 3 2 6 2" xfId="32212"/>
    <cellStyle name="解释性文本 3 2 6 3" xfId="32214"/>
    <cellStyle name="解释性文本 3 2 7" xfId="17965"/>
    <cellStyle name="解释性文本 3 2 8" xfId="6196"/>
    <cellStyle name="解释性文本 3 3" xfId="14909"/>
    <cellStyle name="解释性文本 3 3 2" xfId="14911"/>
    <cellStyle name="解释性文本 3 3 2 2" xfId="27941"/>
    <cellStyle name="解释性文本 3 3 2 2 2" xfId="32215"/>
    <cellStyle name="解释性文本 3 3 2 2 2 2" xfId="23965"/>
    <cellStyle name="解释性文本 3 3 2 2 2 3" xfId="31836"/>
    <cellStyle name="解释性文本 3 3 2 3" xfId="32216"/>
    <cellStyle name="解释性文本 3 3 2 3 2" xfId="18052"/>
    <cellStyle name="解释性文本 3 3 2 3 2 2" xfId="32217"/>
    <cellStyle name="解释性文本 3 3 2 3 2 3" xfId="31541"/>
    <cellStyle name="解释性文本 3 3 2 4" xfId="32218"/>
    <cellStyle name="解释性文本 3 3 2 4 2" xfId="32219"/>
    <cellStyle name="解释性文本 3 3 2 4 3" xfId="2796"/>
    <cellStyle name="解释性文本 3 3 3" xfId="14913"/>
    <cellStyle name="解释性文本 3 3 3 2" xfId="32220"/>
    <cellStyle name="解释性文本 3 3 3 2 2" xfId="32221"/>
    <cellStyle name="解释性文本 3 3 3 2 3" xfId="32222"/>
    <cellStyle name="解释性文本 3 3 4" xfId="32223"/>
    <cellStyle name="解释性文本 3 3 4 2" xfId="32224"/>
    <cellStyle name="解释性文本 3 3 4 2 2" xfId="27945"/>
    <cellStyle name="解释性文本 3 3 4 2 3" xfId="27948"/>
    <cellStyle name="解释性文本 3 3 5" xfId="32225"/>
    <cellStyle name="解释性文本 3 3 5 2" xfId="32226"/>
    <cellStyle name="解释性文本 3 3 5 2 2" xfId="13930"/>
    <cellStyle name="解释性文本 3 3 5 2 3" xfId="27970"/>
    <cellStyle name="解释性文本 3 3 6" xfId="32227"/>
    <cellStyle name="解释性文本 3 3 6 2" xfId="32228"/>
    <cellStyle name="解释性文本 3 3 6 3" xfId="32229"/>
    <cellStyle name="解释性文本 3 3 7" xfId="32230"/>
    <cellStyle name="解释性文本 3 3 8" xfId="21753"/>
    <cellStyle name="解释性文本 3 4" xfId="14915"/>
    <cellStyle name="解释性文本 3 4 2" xfId="32231"/>
    <cellStyle name="解释性文本 3 4 2 2" xfId="32232"/>
    <cellStyle name="解释性文本 3 4 2 2 2" xfId="32233"/>
    <cellStyle name="解释性文本 3 4 2 2 2 2" xfId="32234"/>
    <cellStyle name="解释性文本 3 4 2 2 2 3" xfId="29076"/>
    <cellStyle name="解释性文本 3 4 2 3" xfId="32235"/>
    <cellStyle name="解释性文本 3 4 2 3 2" xfId="32236"/>
    <cellStyle name="解释性文本 3 4 2 3 3" xfId="32237"/>
    <cellStyle name="解释性文本 3 4 3" xfId="32238"/>
    <cellStyle name="解释性文本 3 4 3 2" xfId="32239"/>
    <cellStyle name="解释性文本 3 4 3 2 2" xfId="32240"/>
    <cellStyle name="解释性文本 3 4 3 2 3" xfId="32241"/>
    <cellStyle name="解释性文本 3 4 4" xfId="32242"/>
    <cellStyle name="解释性文本 3 4 4 2" xfId="32243"/>
    <cellStyle name="解释性文本 3 4 4 2 2" xfId="28000"/>
    <cellStyle name="解释性文本 3 4 4 2 3" xfId="32244"/>
    <cellStyle name="解释性文本 3 4 5" xfId="32245"/>
    <cellStyle name="解释性文本 3 4 5 2" xfId="32246"/>
    <cellStyle name="解释性文本 3 4 5 3" xfId="5946"/>
    <cellStyle name="解释性文本 3 4 6" xfId="32247"/>
    <cellStyle name="解释性文本 3 4 7" xfId="8840"/>
    <cellStyle name="解释性文本 3 5" xfId="14917"/>
    <cellStyle name="解释性文本 3 5 2" xfId="32248"/>
    <cellStyle name="解释性文本 3 5 2 2" xfId="32249"/>
    <cellStyle name="解释性文本 3 5 2 2 2" xfId="32250"/>
    <cellStyle name="解释性文本 3 5 2 2 3" xfId="32251"/>
    <cellStyle name="解释性文本 3 5 3" xfId="32252"/>
    <cellStyle name="解释性文本 3 5 3 2" xfId="32253"/>
    <cellStyle name="解释性文本 3 5 3 3" xfId="6274"/>
    <cellStyle name="解释性文本 3 6" xfId="24924"/>
    <cellStyle name="解释性文本 3 6 2" xfId="30240"/>
    <cellStyle name="解释性文本 3 6 2 2" xfId="32254"/>
    <cellStyle name="解释性文本 3 6 2 3" xfId="32255"/>
    <cellStyle name="解释性文本 3 7" xfId="28451"/>
    <cellStyle name="解释性文本 3 7 2" xfId="30321"/>
    <cellStyle name="解释性文本 3 7 2 2" xfId="32256"/>
    <cellStyle name="解释性文本 3 7 2 3" xfId="32257"/>
    <cellStyle name="解释性文本 3 8" xfId="32258"/>
    <cellStyle name="解释性文本 3 8 2" xfId="32259"/>
    <cellStyle name="解释性文本 3 8 2 2" xfId="586"/>
    <cellStyle name="解释性文本 3 8 2 3" xfId="21765"/>
    <cellStyle name="解释性文本 3 9" xfId="32260"/>
    <cellStyle name="解释性文本 3 9 2" xfId="32261"/>
    <cellStyle name="解释性文本 3 9 2 2" xfId="845"/>
    <cellStyle name="解释性文本 3 9 2 3" xfId="16319"/>
    <cellStyle name="解释性文本 3_11" xfId="27419"/>
    <cellStyle name="解释性文本 4" xfId="14921"/>
    <cellStyle name="解释性文本 4 10" xfId="2862"/>
    <cellStyle name="解释性文本 4 2" xfId="14923"/>
    <cellStyle name="解释性文本 4 2 2" xfId="14925"/>
    <cellStyle name="解释性文本 4 2 2 2" xfId="23029"/>
    <cellStyle name="解释性文本 4 2 2 2 2" xfId="29959"/>
    <cellStyle name="解释性文本 4 2 2 2 3" xfId="29970"/>
    <cellStyle name="解释性文本 4 2 3" xfId="14927"/>
    <cellStyle name="解释性文本 4 2 3 2" xfId="23039"/>
    <cellStyle name="解释性文本 4 2 3 2 2" xfId="30226"/>
    <cellStyle name="解释性文本 4 2 3 2 3" xfId="30232"/>
    <cellStyle name="解释性文本 4 2 4" xfId="10197"/>
    <cellStyle name="解释性文本 4 2 4 2" xfId="30456"/>
    <cellStyle name="解释性文本 4 2 4 3" xfId="30460"/>
    <cellStyle name="解释性文本 4 3" xfId="14929"/>
    <cellStyle name="解释性文本 4 3 2" xfId="32262"/>
    <cellStyle name="解释性文本 4 3 2 2" xfId="28933"/>
    <cellStyle name="解释性文本 4 3 2 3" xfId="32263"/>
    <cellStyle name="解释性文本 4 4" xfId="14931"/>
    <cellStyle name="解释性文本 4 4 2" xfId="32264"/>
    <cellStyle name="解释性文本 4 4 2 2" xfId="32265"/>
    <cellStyle name="解释性文本 4 4 2 3" xfId="32266"/>
    <cellStyle name="解释性文本 4 5" xfId="32267"/>
    <cellStyle name="解释性文本 4 5 2" xfId="32268"/>
    <cellStyle name="解释性文本 4 5 2 2" xfId="32269"/>
    <cellStyle name="解释性文本 4 5 2 3" xfId="32270"/>
    <cellStyle name="解释性文本 4 6" xfId="32271"/>
    <cellStyle name="解释性文本 4 6 2" xfId="30244"/>
    <cellStyle name="解释性文本 4 6 2 2" xfId="21813"/>
    <cellStyle name="解释性文本 4 6 2 3" xfId="32272"/>
    <cellStyle name="解释性文本 4 7" xfId="32273"/>
    <cellStyle name="解释性文本 4 7 2" xfId="30771"/>
    <cellStyle name="解释性文本 4 7 2 2" xfId="22314"/>
    <cellStyle name="解释性文本 4 7 2 3" xfId="32276"/>
    <cellStyle name="解释性文本 4 8" xfId="26126"/>
    <cellStyle name="解释性文本 4 8 2" xfId="26128"/>
    <cellStyle name="解释性文本 4 8 3" xfId="26130"/>
    <cellStyle name="解释性文本 4 9" xfId="26132"/>
    <cellStyle name="解释性文本 5" xfId="14933"/>
    <cellStyle name="解释性文本 5 2" xfId="14935"/>
    <cellStyle name="解释性文本 5 2 2" xfId="14937"/>
    <cellStyle name="解释性文本 5 2 2 2" xfId="17078"/>
    <cellStyle name="解释性文本 5 2 2 3" xfId="23071"/>
    <cellStyle name="解释性文本 5 3" xfId="14942"/>
    <cellStyle name="解释性文本 5 3 2" xfId="26954"/>
    <cellStyle name="解释性文本 5 3 2 2" xfId="32277"/>
    <cellStyle name="解释性文本 5 3 2 3" xfId="31798"/>
    <cellStyle name="解释性文本 5 4" xfId="14944"/>
    <cellStyle name="解释性文本 5 4 2" xfId="32278"/>
    <cellStyle name="解释性文本 5 4 2 2" xfId="32279"/>
    <cellStyle name="解释性文本 5 4 2 3" xfId="31827"/>
    <cellStyle name="解释性文本 5 5" xfId="32280"/>
    <cellStyle name="解释性文本 5 5 2" xfId="32281"/>
    <cellStyle name="解释性文本 5 5 2 2" xfId="32282"/>
    <cellStyle name="解释性文本 5 5 2 3" xfId="31847"/>
    <cellStyle name="解释性文本 5 6" xfId="24141"/>
    <cellStyle name="解释性文本 5 6 2" xfId="20414"/>
    <cellStyle name="解释性文本 5 6 3" xfId="24143"/>
    <cellStyle name="解释性文本 6" xfId="14946"/>
    <cellStyle name="解释性文本 6 2" xfId="14948"/>
    <cellStyle name="解释性文本 6 2 2" xfId="14950"/>
    <cellStyle name="解释性文本 6 2 2 2" xfId="23085"/>
    <cellStyle name="解释性文本 6 2 2 3" xfId="32283"/>
    <cellStyle name="解释性文本 6 3" xfId="14953"/>
    <cellStyle name="解释性文本 6 3 2" xfId="32284"/>
    <cellStyle name="解释性文本 6 3 3" xfId="32285"/>
    <cellStyle name="解释性文本 7" xfId="14956"/>
    <cellStyle name="解释性文本 7 2" xfId="14958"/>
    <cellStyle name="解释性文本 7 2 2" xfId="32286"/>
    <cellStyle name="解释性文本 7 2 3" xfId="32287"/>
    <cellStyle name="解释性文本 8" xfId="14962"/>
    <cellStyle name="解释性文本 8 2" xfId="7254"/>
    <cellStyle name="解释性文本 8 2 2" xfId="25174"/>
    <cellStyle name="解释性文本 8 2 3" xfId="25179"/>
    <cellStyle name="解释性文本 9" xfId="13407"/>
    <cellStyle name="解释性文本 9 2" xfId="23626"/>
    <cellStyle name="解释性文本 9 2 2" xfId="18565"/>
    <cellStyle name="解释性文本 9 2 3" xfId="25206"/>
    <cellStyle name="警告文本 10" xfId="26569"/>
    <cellStyle name="警告文本 10 2" xfId="26573"/>
    <cellStyle name="警告文本 10 2 2" xfId="32288"/>
    <cellStyle name="警告文本 10 2 3" xfId="32289"/>
    <cellStyle name="警告文本 11" xfId="26578"/>
    <cellStyle name="警告文本 11 2" xfId="32290"/>
    <cellStyle name="警告文本 11 2 2" xfId="32291"/>
    <cellStyle name="警告文本 11 2 3" xfId="30398"/>
    <cellStyle name="警告文本 12" xfId="26582"/>
    <cellStyle name="警告文本 12 2" xfId="32292"/>
    <cellStyle name="警告文本 12 3" xfId="32293"/>
    <cellStyle name="警告文本 13" xfId="32294"/>
    <cellStyle name="警告文本 14" xfId="8041"/>
    <cellStyle name="警告文本 2" xfId="32295"/>
    <cellStyle name="警告文本 2 10" xfId="32296"/>
    <cellStyle name="警告文本 2 10 2" xfId="29159"/>
    <cellStyle name="警告文本 2 10 2 2" xfId="27882"/>
    <cellStyle name="警告文本 2 10 2 3" xfId="32298"/>
    <cellStyle name="警告文本 2 11" xfId="32299"/>
    <cellStyle name="警告文本 2 11 2" xfId="32300"/>
    <cellStyle name="警告文本 2 11 2 2" xfId="23452"/>
    <cellStyle name="警告文本 2 11 2 3" xfId="32301"/>
    <cellStyle name="警告文本 2 12" xfId="32302"/>
    <cellStyle name="警告文本 2 12 2" xfId="32303"/>
    <cellStyle name="警告文本 2 12 3" xfId="32304"/>
    <cellStyle name="警告文本 2 13" xfId="32305"/>
    <cellStyle name="警告文本 2 14" xfId="32306"/>
    <cellStyle name="警告文本 2 2" xfId="15857"/>
    <cellStyle name="警告文本 2 2 10" xfId="5464"/>
    <cellStyle name="警告文本 2 2 2" xfId="25133"/>
    <cellStyle name="警告文本 2 2 2 2" xfId="6508"/>
    <cellStyle name="警告文本 2 2 2 2 2" xfId="6511"/>
    <cellStyle name="警告文本 2 2 2 2 2 2" xfId="1834"/>
    <cellStyle name="警告文本 2 2 2 2 2 3" xfId="4800"/>
    <cellStyle name="警告文本 2 2 2 3" xfId="6516"/>
    <cellStyle name="警告文本 2 2 2 3 2" xfId="1031"/>
    <cellStyle name="警告文本 2 2 2 3 2 2" xfId="6469"/>
    <cellStyle name="警告文本 2 2 2 3 2 3" xfId="6518"/>
    <cellStyle name="警告文本 2 2 2 4" xfId="1942"/>
    <cellStyle name="警告文本 2 2 2 4 2" xfId="1057"/>
    <cellStyle name="警告文本 2 2 2 4 2 2" xfId="6482"/>
    <cellStyle name="警告文本 2 2 2 4 2 3" xfId="6527"/>
    <cellStyle name="警告文本 2 2 2 5" xfId="1946"/>
    <cellStyle name="警告文本 2 2 2 5 2" xfId="6533"/>
    <cellStyle name="警告文本 2 2 2 5 3" xfId="6535"/>
    <cellStyle name="警告文本 2 2 3" xfId="11082"/>
    <cellStyle name="警告文本 2 2 3 2" xfId="6561"/>
    <cellStyle name="警告文本 2 2 3 2 2" xfId="6564"/>
    <cellStyle name="警告文本 2 2 3 2 3" xfId="6566"/>
    <cellStyle name="警告文本 2 2 4" xfId="11086"/>
    <cellStyle name="警告文本 2 2 4 2" xfId="6600"/>
    <cellStyle name="警告文本 2 2 4 2 2" xfId="6602"/>
    <cellStyle name="警告文本 2 2 4 2 3" xfId="6604"/>
    <cellStyle name="警告文本 2 2 5" xfId="11090"/>
    <cellStyle name="警告文本 2 2 5 2" xfId="31097"/>
    <cellStyle name="警告文本 2 2 5 2 2" xfId="32307"/>
    <cellStyle name="警告文本 2 2 5 2 3" xfId="10345"/>
    <cellStyle name="警告文本 2 2 6" xfId="20709"/>
    <cellStyle name="警告文本 2 2 6 2" xfId="745"/>
    <cellStyle name="警告文本 2 2 6 2 2" xfId="32308"/>
    <cellStyle name="警告文本 2 2 6 2 3" xfId="32309"/>
    <cellStyle name="警告文本 2 2 7" xfId="32310"/>
    <cellStyle name="警告文本 2 2 7 2" xfId="32311"/>
    <cellStyle name="警告文本 2 2 7 2 2" xfId="32313"/>
    <cellStyle name="警告文本 2 2 7 2 3" xfId="32314"/>
    <cellStyle name="警告文本 2 2 8" xfId="32315"/>
    <cellStyle name="警告文本 2 2 8 2" xfId="32316"/>
    <cellStyle name="警告文本 2 2 8 3" xfId="32317"/>
    <cellStyle name="警告文本 2 2 9" xfId="32318"/>
    <cellStyle name="警告文本 2 3" xfId="15860"/>
    <cellStyle name="警告文本 2 3 10" xfId="32319"/>
    <cellStyle name="警告文本 2 3 2" xfId="32320"/>
    <cellStyle name="警告文本 2 3 2 2" xfId="3772"/>
    <cellStyle name="警告文本 2 3 2 2 2" xfId="6844"/>
    <cellStyle name="警告文本 2 3 2 2 2 2" xfId="4750"/>
    <cellStyle name="警告文本 2 3 2 2 2 3" xfId="4760"/>
    <cellStyle name="警告文本 2 3 2 3" xfId="3779"/>
    <cellStyle name="警告文本 2 3 2 3 2" xfId="1198"/>
    <cellStyle name="警告文本 2 3 2 3 2 2" xfId="5512"/>
    <cellStyle name="警告文本 2 3 2 3 2 3" xfId="5519"/>
    <cellStyle name="警告文本 2 3 2 4" xfId="6849"/>
    <cellStyle name="警告文本 2 3 2 4 2" xfId="6851"/>
    <cellStyle name="警告文本 2 3 2 4 3" xfId="3234"/>
    <cellStyle name="警告文本 2 3 3" xfId="3783"/>
    <cellStyle name="警告文本 2 3 3 2" xfId="3708"/>
    <cellStyle name="警告文本 2 3 3 2 2" xfId="6864"/>
    <cellStyle name="警告文本 2 3 3 2 3" xfId="6866"/>
    <cellStyle name="警告文本 2 3 4" xfId="11096"/>
    <cellStyle name="警告文本 2 3 4 2" xfId="3721"/>
    <cellStyle name="警告文本 2 3 4 2 2" xfId="32321"/>
    <cellStyle name="警告文本 2 3 4 2 3" xfId="32322"/>
    <cellStyle name="警告文本 2 3 5" xfId="20711"/>
    <cellStyle name="警告文本 2 3 5 2" xfId="31101"/>
    <cellStyle name="警告文本 2 3 5 2 2" xfId="18078"/>
    <cellStyle name="警告文本 2 3 5 2 3" xfId="32323"/>
    <cellStyle name="警告文本 2 3 6" xfId="20714"/>
    <cellStyle name="警告文本 2 3 6 2" xfId="768"/>
    <cellStyle name="警告文本 2 3 6 2 2" xfId="4396"/>
    <cellStyle name="警告文本 2 3 6 2 3" xfId="4408"/>
    <cellStyle name="警告文本 2 3 7" xfId="32324"/>
    <cellStyle name="警告文本 2 3 7 2" xfId="21779"/>
    <cellStyle name="警告文本 2 3 7 2 2" xfId="3880"/>
    <cellStyle name="警告文本 2 3 7 2 3" xfId="4686"/>
    <cellStyle name="警告文本 2 3 8" xfId="10384"/>
    <cellStyle name="警告文本 2 3 8 2" xfId="21868"/>
    <cellStyle name="警告文本 2 3 8 3" xfId="21870"/>
    <cellStyle name="警告文本 2 3 9" xfId="10386"/>
    <cellStyle name="警告文本 2 4" xfId="25137"/>
    <cellStyle name="警告文本 2 4 2" xfId="11730"/>
    <cellStyle name="警告文本 2 4 2 2" xfId="3802"/>
    <cellStyle name="警告文本 2 4 2 2 2" xfId="32325"/>
    <cellStyle name="警告文本 2 4 2 2 2 2" xfId="32326"/>
    <cellStyle name="警告文本 2 4 2 2 2 3" xfId="32327"/>
    <cellStyle name="警告文本 2 4 2 3" xfId="3811"/>
    <cellStyle name="警告文本 2 4 2 3 2" xfId="27417"/>
    <cellStyle name="警告文本 2 4 2 3 3" xfId="6784"/>
    <cellStyle name="警告文本 2 4 3" xfId="32328"/>
    <cellStyle name="警告文本 2 4 3 2" xfId="32330"/>
    <cellStyle name="警告文本 2 4 3 2 2" xfId="32332"/>
    <cellStyle name="警告文本 2 4 3 2 3" xfId="32334"/>
    <cellStyle name="警告文本 2 4 4" xfId="20716"/>
    <cellStyle name="警告文本 2 4 4 2" xfId="20719"/>
    <cellStyle name="警告文本 2 4 4 2 2" xfId="13940"/>
    <cellStyle name="警告文本 2 4 4 2 3" xfId="32335"/>
    <cellStyle name="警告文本 2 4 5" xfId="20723"/>
    <cellStyle name="警告文本 2 4 5 2" xfId="32336"/>
    <cellStyle name="警告文本 2 4 5 2 2" xfId="18154"/>
    <cellStyle name="警告文本 2 4 5 2 3" xfId="21902"/>
    <cellStyle name="警告文本 2 4 6" xfId="20727"/>
    <cellStyle name="警告文本 2 4 6 2" xfId="6216"/>
    <cellStyle name="警告文本 2 4 6 3" xfId="32337"/>
    <cellStyle name="警告文本 2 4 7" xfId="32338"/>
    <cellStyle name="警告文本 2 4 8" xfId="32339"/>
    <cellStyle name="警告文本 2 5" xfId="32340"/>
    <cellStyle name="警告文本 2 5 2" xfId="32341"/>
    <cellStyle name="警告文本 2 5 2 2" xfId="28145"/>
    <cellStyle name="警告文本 2 5 2 2 2" xfId="32342"/>
    <cellStyle name="警告文本 2 5 2 2 3" xfId="32343"/>
    <cellStyle name="警告文本 2 5 3" xfId="32344"/>
    <cellStyle name="警告文本 2 5 3 2" xfId="32346"/>
    <cellStyle name="警告文本 2 5 3 2 2" xfId="32348"/>
    <cellStyle name="警告文本 2 5 3 2 3" xfId="32350"/>
    <cellStyle name="警告文本 2 5 4" xfId="20732"/>
    <cellStyle name="警告文本 2 5 4 2" xfId="32351"/>
    <cellStyle name="警告文本 2 5 4 3" xfId="27467"/>
    <cellStyle name="警告文本 2 6" xfId="32352"/>
    <cellStyle name="警告文本 2 6 2" xfId="32353"/>
    <cellStyle name="警告文本 2 6 2 2" xfId="32354"/>
    <cellStyle name="警告文本 2 6 2 2 2" xfId="27924"/>
    <cellStyle name="警告文本 2 6 2 2 3" xfId="32355"/>
    <cellStyle name="警告文本 2 6 3" xfId="32356"/>
    <cellStyle name="警告文本 2 6 3 2" xfId="32357"/>
    <cellStyle name="警告文本 2 6 3 3" xfId="32358"/>
    <cellStyle name="警告文本 2 7" xfId="32359"/>
    <cellStyle name="警告文本 2 7 2" xfId="32360"/>
    <cellStyle name="警告文本 2 7 2 2" xfId="32361"/>
    <cellStyle name="警告文本 2 7 2 3" xfId="32363"/>
    <cellStyle name="警告文本 2 8" xfId="32364"/>
    <cellStyle name="警告文本 2 8 2" xfId="16189"/>
    <cellStyle name="警告文本 2 8 2 2" xfId="25047"/>
    <cellStyle name="警告文本 2 8 2 3" xfId="25050"/>
    <cellStyle name="警告文本 2 9" xfId="32365"/>
    <cellStyle name="警告文本 2 9 2" xfId="16198"/>
    <cellStyle name="警告文本 2 9 2 2" xfId="2080"/>
    <cellStyle name="警告文本 2 9 2 3" xfId="2084"/>
    <cellStyle name="警告文本 2_11" xfId="32366"/>
    <cellStyle name="警告文本 3" xfId="32367"/>
    <cellStyle name="警告文本 3 10" xfId="17381"/>
    <cellStyle name="警告文本 3 10 2" xfId="18666"/>
    <cellStyle name="警告文本 3 10 3" xfId="18690"/>
    <cellStyle name="警告文本 3 11" xfId="18720"/>
    <cellStyle name="警告文本 3 12" xfId="2383"/>
    <cellStyle name="警告文本 3 2" xfId="15870"/>
    <cellStyle name="警告文本 3 2 2" xfId="25141"/>
    <cellStyle name="警告文本 3 2 2 2" xfId="7749"/>
    <cellStyle name="警告文本 3 2 2 2 2" xfId="7752"/>
    <cellStyle name="警告文本 3 2 2 2 2 2" xfId="5563"/>
    <cellStyle name="警告文本 3 2 2 2 2 3" xfId="7754"/>
    <cellStyle name="警告文本 3 2 2 3" xfId="7759"/>
    <cellStyle name="警告文本 3 2 2 3 2" xfId="7761"/>
    <cellStyle name="警告文本 3 2 2 3 2 2" xfId="6818"/>
    <cellStyle name="警告文本 3 2 2 3 2 3" xfId="7763"/>
    <cellStyle name="警告文本 3 2 2 4" xfId="7766"/>
    <cellStyle name="警告文本 3 2 2 4 2" xfId="7768"/>
    <cellStyle name="警告文本 3 2 2 4 3" xfId="7771"/>
    <cellStyle name="警告文本 3 2 3" xfId="11175"/>
    <cellStyle name="警告文本 3 2 3 2" xfId="7819"/>
    <cellStyle name="警告文本 3 2 3 2 2" xfId="7821"/>
    <cellStyle name="警告文本 3 2 3 2 3" xfId="7828"/>
    <cellStyle name="警告文本 3 2 4" xfId="11179"/>
    <cellStyle name="警告文本 3 2 4 2" xfId="7870"/>
    <cellStyle name="警告文本 3 2 4 2 2" xfId="7872"/>
    <cellStyle name="警告文本 3 2 4 2 3" xfId="7874"/>
    <cellStyle name="警告文本 3 2 5" xfId="20742"/>
    <cellStyle name="警告文本 3 2 5 2" xfId="31106"/>
    <cellStyle name="警告文本 3 2 5 2 2" xfId="32368"/>
    <cellStyle name="警告文本 3 2 5 2 3" xfId="32369"/>
    <cellStyle name="警告文本 3 2 6" xfId="32370"/>
    <cellStyle name="警告文本 3 2 6 2" xfId="865"/>
    <cellStyle name="警告文本 3 2 6 3" xfId="25753"/>
    <cellStyle name="警告文本 3 2 7" xfId="32371"/>
    <cellStyle name="警告文本 3 2 8" xfId="32372"/>
    <cellStyle name="警告文本 3 3" xfId="15873"/>
    <cellStyle name="警告文本 3 3 2" xfId="32373"/>
    <cellStyle name="警告文本 3 3 2 2" xfId="8329"/>
    <cellStyle name="警告文本 3 3 2 2 2" xfId="8333"/>
    <cellStyle name="警告文本 3 3 2 2 2 2" xfId="1592"/>
    <cellStyle name="警告文本 3 3 2 2 2 3" xfId="1875"/>
    <cellStyle name="警告文本 3 3 2 3" xfId="8339"/>
    <cellStyle name="警告文本 3 3 2 3 2" xfId="8341"/>
    <cellStyle name="警告文本 3 3 2 3 2 2" xfId="8345"/>
    <cellStyle name="警告文本 3 3 2 3 2 3" xfId="1987"/>
    <cellStyle name="警告文本 3 3 2 4" xfId="8349"/>
    <cellStyle name="警告文本 3 3 2 4 2" xfId="8351"/>
    <cellStyle name="警告文本 3 3 2 4 3" xfId="8354"/>
    <cellStyle name="警告文本 3 3 3" xfId="32374"/>
    <cellStyle name="警告文本 3 3 3 2" xfId="8388"/>
    <cellStyle name="警告文本 3 3 3 2 2" xfId="8390"/>
    <cellStyle name="警告文本 3 3 3 2 3" xfId="8392"/>
    <cellStyle name="警告文本 3 3 4" xfId="32375"/>
    <cellStyle name="警告文本 3 3 4 2" xfId="8413"/>
    <cellStyle name="警告文本 3 3 4 2 2" xfId="32376"/>
    <cellStyle name="警告文本 3 3 4 2 3" xfId="32377"/>
    <cellStyle name="警告文本 3 3 5" xfId="31109"/>
    <cellStyle name="警告文本 3 3 5 2" xfId="32378"/>
    <cellStyle name="警告文本 3 3 5 2 2" xfId="32379"/>
    <cellStyle name="警告文本 3 3 5 2 3" xfId="32380"/>
    <cellStyle name="警告文本 3 3 6" xfId="29302"/>
    <cellStyle name="警告文本 3 3 6 2" xfId="5570"/>
    <cellStyle name="警告文本 3 3 6 3" xfId="32381"/>
    <cellStyle name="警告文本 3 3 7" xfId="29305"/>
    <cellStyle name="警告文本 3 3 8" xfId="10394"/>
    <cellStyle name="警告文本 3 4" xfId="25143"/>
    <cellStyle name="警告文本 3 4 2" xfId="32382"/>
    <cellStyle name="警告文本 3 4 2 2" xfId="8551"/>
    <cellStyle name="警告文本 3 4 2 2 2" xfId="31397"/>
    <cellStyle name="警告文本 3 4 2 2 2 2" xfId="11490"/>
    <cellStyle name="警告文本 3 4 2 2 2 3" xfId="3032"/>
    <cellStyle name="警告文本 3 4 2 3" xfId="8554"/>
    <cellStyle name="警告文本 3 4 2 3 2" xfId="32383"/>
    <cellStyle name="警告文本 3 4 2 3 3" xfId="32384"/>
    <cellStyle name="警告文本 3 4 3" xfId="32385"/>
    <cellStyle name="警告文本 3 4 3 2" xfId="32386"/>
    <cellStyle name="警告文本 3 4 3 2 2" xfId="32387"/>
    <cellStyle name="警告文本 3 4 3 2 3" xfId="32388"/>
    <cellStyle name="警告文本 3 4 4" xfId="26270"/>
    <cellStyle name="警告文本 3 4 4 2" xfId="32389"/>
    <cellStyle name="警告文本 3 4 4 2 2" xfId="32390"/>
    <cellStyle name="警告文本 3 4 4 2 3" xfId="32391"/>
    <cellStyle name="警告文本 3 4 5" xfId="26272"/>
    <cellStyle name="警告文本 3 4 5 2" xfId="32392"/>
    <cellStyle name="警告文本 3 4 5 3" xfId="32393"/>
    <cellStyle name="警告文本 3 4 6" xfId="32394"/>
    <cellStyle name="警告文本 3 4 7" xfId="32395"/>
    <cellStyle name="警告文本 3 5" xfId="32396"/>
    <cellStyle name="警告文本 3 5 2" xfId="32397"/>
    <cellStyle name="警告文本 3 5 2 2" xfId="28155"/>
    <cellStyle name="警告文本 3 5 2 2 2" xfId="31634"/>
    <cellStyle name="警告文本 3 5 2 2 3" xfId="31640"/>
    <cellStyle name="警告文本 3 5 3" xfId="32398"/>
    <cellStyle name="警告文本 3 5 3 2" xfId="32399"/>
    <cellStyle name="警告文本 3 5 3 3" xfId="32400"/>
    <cellStyle name="警告文本 3 6" xfId="32401"/>
    <cellStyle name="警告文本 3 6 2" xfId="32402"/>
    <cellStyle name="警告文本 3 6 2 2" xfId="32403"/>
    <cellStyle name="警告文本 3 6 2 3" xfId="32404"/>
    <cellStyle name="警告文本 3 7" xfId="32405"/>
    <cellStyle name="警告文本 3 7 2" xfId="32406"/>
    <cellStyle name="警告文本 3 7 2 2" xfId="32407"/>
    <cellStyle name="警告文本 3 7 2 3" xfId="19467"/>
    <cellStyle name="警告文本 3 8" xfId="32408"/>
    <cellStyle name="警告文本 3 8 2" xfId="16229"/>
    <cellStyle name="警告文本 3 8 2 2" xfId="25404"/>
    <cellStyle name="警告文本 3 8 2 3" xfId="24623"/>
    <cellStyle name="警告文本 3 9" xfId="32409"/>
    <cellStyle name="警告文本 3 9 2" xfId="16236"/>
    <cellStyle name="警告文本 3 9 2 2" xfId="3182"/>
    <cellStyle name="警告文本 3 9 2 3" xfId="3187"/>
    <cellStyle name="警告文本 3_11" xfId="2168"/>
    <cellStyle name="警告文本 4" xfId="32410"/>
    <cellStyle name="警告文本 4 10" xfId="18959"/>
    <cellStyle name="警告文本 4 2" xfId="15880"/>
    <cellStyle name="警告文本 4 2 2" xfId="25151"/>
    <cellStyle name="警告文本 4 2 2 2" xfId="9402"/>
    <cellStyle name="警告文本 4 2 2 2 2" xfId="9404"/>
    <cellStyle name="警告文本 4 2 2 2 3" xfId="9408"/>
    <cellStyle name="警告文本 4 2 3" xfId="25153"/>
    <cellStyle name="警告文本 4 2 3 2" xfId="9458"/>
    <cellStyle name="警告文本 4 2 3 2 2" xfId="9460"/>
    <cellStyle name="警告文本 4 2 3 2 3" xfId="9466"/>
    <cellStyle name="警告文本 4 2 4" xfId="20754"/>
    <cellStyle name="警告文本 4 2 4 2" xfId="9501"/>
    <cellStyle name="警告文本 4 2 4 3" xfId="9506"/>
    <cellStyle name="警告文本 4 3" xfId="17185"/>
    <cellStyle name="警告文本 4 3 2" xfId="32411"/>
    <cellStyle name="警告文本 4 3 2 2" xfId="10004"/>
    <cellStyle name="警告文本 4 3 2 3" xfId="10012"/>
    <cellStyle name="警告文本 4 4" xfId="17188"/>
    <cellStyle name="警告文本 4 4 2" xfId="32412"/>
    <cellStyle name="警告文本 4 4 2 2" xfId="10242"/>
    <cellStyle name="警告文本 4 4 2 3" xfId="10244"/>
    <cellStyle name="警告文本 4 5" xfId="26490"/>
    <cellStyle name="警告文本 4 5 2" xfId="26492"/>
    <cellStyle name="警告文本 4 5 2 2" xfId="32413"/>
    <cellStyle name="警告文本 4 5 2 3" xfId="32415"/>
    <cellStyle name="警告文本 4 6" xfId="26496"/>
    <cellStyle name="警告文本 4 6 2" xfId="32416"/>
    <cellStyle name="警告文本 4 6 2 2" xfId="32417"/>
    <cellStyle name="警告文本 4 6 2 3" xfId="32419"/>
    <cellStyle name="警告文本 4 7" xfId="26498"/>
    <cellStyle name="警告文本 4 7 2" xfId="8667"/>
    <cellStyle name="警告文本 4 7 2 2" xfId="23212"/>
    <cellStyle name="警告文本 4 7 2 3" xfId="7464"/>
    <cellStyle name="警告文本 4 8" xfId="32420"/>
    <cellStyle name="警告文本 4 8 2" xfId="32421"/>
    <cellStyle name="警告文本 4 8 3" xfId="32422"/>
    <cellStyle name="警告文本 4 9" xfId="27218"/>
    <cellStyle name="警告文本 5" xfId="32423"/>
    <cellStyle name="警告文本 5 2" xfId="25161"/>
    <cellStyle name="警告文本 5 2 2" xfId="4410"/>
    <cellStyle name="警告文本 5 2 2 2" xfId="1291"/>
    <cellStyle name="警告文本 5 2 2 3" xfId="4543"/>
    <cellStyle name="警告文本 5 3" xfId="25163"/>
    <cellStyle name="警告文本 5 3 2" xfId="3910"/>
    <cellStyle name="警告文本 5 3 2 2" xfId="11700"/>
    <cellStyle name="警告文本 5 3 2 3" xfId="11707"/>
    <cellStyle name="警告文本 5 4" xfId="25165"/>
    <cellStyle name="警告文本 5 4 2" xfId="4711"/>
    <cellStyle name="警告文本 5 4 2 2" xfId="11946"/>
    <cellStyle name="警告文本 5 4 2 3" xfId="11948"/>
    <cellStyle name="警告文本 5 5" xfId="26500"/>
    <cellStyle name="警告文本 5 5 2" xfId="6387"/>
    <cellStyle name="警告文本 5 5 2 2" xfId="32424"/>
    <cellStyle name="警告文本 5 5 2 3" xfId="32425"/>
    <cellStyle name="警告文本 5 6" xfId="12453"/>
    <cellStyle name="警告文本 5 6 2" xfId="1455"/>
    <cellStyle name="警告文本 5 6 3" xfId="1461"/>
    <cellStyle name="警告文本 6" xfId="32426"/>
    <cellStyle name="警告文本 6 2" xfId="25169"/>
    <cellStyle name="警告文本 6 2 2" xfId="4693"/>
    <cellStyle name="警告文本 6 2 2 2" xfId="1409"/>
    <cellStyle name="警告文本 6 2 2 3" xfId="6404"/>
    <cellStyle name="警告文本 6 3" xfId="25171"/>
    <cellStyle name="警告文本 6 3 2" xfId="3938"/>
    <cellStyle name="警告文本 6 3 3" xfId="3946"/>
    <cellStyle name="警告文本 7" xfId="32427"/>
    <cellStyle name="警告文本 7 2" xfId="25178"/>
    <cellStyle name="警告文本 7 2 2" xfId="6424"/>
    <cellStyle name="警告文本 7 2 3" xfId="216"/>
    <cellStyle name="警告文本 8" xfId="32428"/>
    <cellStyle name="警告文本 8 2" xfId="3007"/>
    <cellStyle name="警告文本 8 2 2" xfId="5552"/>
    <cellStyle name="警告文本 8 2 3" xfId="5567"/>
    <cellStyle name="警告文本 9" xfId="2962"/>
    <cellStyle name="警告文本 9 2" xfId="5587"/>
    <cellStyle name="警告文本 9 2 2" xfId="6445"/>
    <cellStyle name="警告文本 9 2 3" xfId="24787"/>
    <cellStyle name="链接单元格 10" xfId="20825"/>
    <cellStyle name="链接单元格 10 2" xfId="20827"/>
    <cellStyle name="链接单元格 10 2 2" xfId="32429"/>
    <cellStyle name="链接单元格 10 2 3" xfId="15898"/>
    <cellStyle name="链接单元格 11" xfId="20831"/>
    <cellStyle name="链接单元格 11 2" xfId="23664"/>
    <cellStyle name="链接单元格 11 2 2" xfId="30151"/>
    <cellStyle name="链接单元格 11 2 3" xfId="15905"/>
    <cellStyle name="链接单元格 12" xfId="20836"/>
    <cellStyle name="链接单元格 12 2" xfId="30679"/>
    <cellStyle name="链接单元格 12 3" xfId="32430"/>
    <cellStyle name="链接单元格 13" xfId="23669"/>
    <cellStyle name="链接单元格 14" xfId="32431"/>
    <cellStyle name="链接单元格 2" xfId="32432"/>
    <cellStyle name="链接单元格 2 10" xfId="16051"/>
    <cellStyle name="链接单元格 2 10 2" xfId="16054"/>
    <cellStyle name="链接单元格 2 10 2 2" xfId="16058"/>
    <cellStyle name="链接单元格 2 10 2 3" xfId="11715"/>
    <cellStyle name="链接单元格 2 11" xfId="16066"/>
    <cellStyle name="链接单元格 2 11 2" xfId="16069"/>
    <cellStyle name="链接单元格 2 11 2 2" xfId="16073"/>
    <cellStyle name="链接单元格 2 11 2 3" xfId="16077"/>
    <cellStyle name="链接单元格 2 12" xfId="16087"/>
    <cellStyle name="链接单元格 2 12 2" xfId="16090"/>
    <cellStyle name="链接单元格 2 12 3" xfId="16094"/>
    <cellStyle name="链接单元格 2 13" xfId="23621"/>
    <cellStyle name="链接单元格 2 14" xfId="23625"/>
    <cellStyle name="链接单元格 2 2" xfId="32433"/>
    <cellStyle name="链接单元格 2 2 10" xfId="10361"/>
    <cellStyle name="链接单元格 2 2 2" xfId="32414"/>
    <cellStyle name="链接单元格 2 2 2 2" xfId="32434"/>
    <cellStyle name="链接单元格 2 2 2 2 2" xfId="4403"/>
    <cellStyle name="链接单元格 2 2 2 2 2 2" xfId="32435"/>
    <cellStyle name="链接单元格 2 2 2 2 2 3" xfId="27939"/>
    <cellStyle name="链接单元格 2 2 2 3" xfId="32436"/>
    <cellStyle name="链接单元格 2 2 2 3 2" xfId="32437"/>
    <cellStyle name="链接单元格 2 2 2 3 2 2" xfId="32438"/>
    <cellStyle name="链接单元格 2 2 2 3 2 3" xfId="32439"/>
    <cellStyle name="链接单元格 2 2 2 4" xfId="32440"/>
    <cellStyle name="链接单元格 2 2 2 4 2" xfId="30628"/>
    <cellStyle name="链接单元格 2 2 2 4 2 2" xfId="32441"/>
    <cellStyle name="链接单元格 2 2 2 4 2 3" xfId="32442"/>
    <cellStyle name="链接单元格 2 2 2 5" xfId="32443"/>
    <cellStyle name="链接单元格 2 2 2 5 2" xfId="32444"/>
    <cellStyle name="链接单元格 2 2 2 5 3" xfId="32445"/>
    <cellStyle name="链接单元格 2 2 3" xfId="32446"/>
    <cellStyle name="链接单元格 2 2 3 2" xfId="32447"/>
    <cellStyle name="链接单元格 2 2 3 2 2" xfId="32448"/>
    <cellStyle name="链接单元格 2 2 3 2 3" xfId="32449"/>
    <cellStyle name="链接单元格 2 2 4" xfId="32450"/>
    <cellStyle name="链接单元格 2 2 4 2" xfId="32451"/>
    <cellStyle name="链接单元格 2 2 4 2 2" xfId="15451"/>
    <cellStyle name="链接单元格 2 2 4 2 3" xfId="32452"/>
    <cellStyle name="链接单元格 2 2 5" xfId="29852"/>
    <cellStyle name="链接单元格 2 2 5 2" xfId="29854"/>
    <cellStyle name="链接单元格 2 2 5 2 2" xfId="29857"/>
    <cellStyle name="链接单元格 2 2 5 2 3" xfId="32453"/>
    <cellStyle name="链接单元格 2 2 6" xfId="29865"/>
    <cellStyle name="链接单元格 2 2 6 2" xfId="29867"/>
    <cellStyle name="链接单元格 2 2 6 2 2" xfId="29870"/>
    <cellStyle name="链接单元格 2 2 6 2 3" xfId="29872"/>
    <cellStyle name="链接单元格 2 2 7" xfId="29874"/>
    <cellStyle name="链接单元格 2 2 7 2" xfId="28852"/>
    <cellStyle name="链接单元格 2 2 7 2 2" xfId="29876"/>
    <cellStyle name="链接单元格 2 2 7 2 3" xfId="29878"/>
    <cellStyle name="链接单元格 2 2 8" xfId="7488"/>
    <cellStyle name="链接单元格 2 2 8 2" xfId="7491"/>
    <cellStyle name="链接单元格 2 2 8 3" xfId="7494"/>
    <cellStyle name="链接单元格 2 2 9" xfId="7497"/>
    <cellStyle name="链接单元格 2 3" xfId="32454"/>
    <cellStyle name="链接单元格 2 3 10" xfId="32455"/>
    <cellStyle name="链接单元格 2 3 2" xfId="32456"/>
    <cellStyle name="链接单元格 2 3 2 2" xfId="32457"/>
    <cellStyle name="链接单元格 2 3 2 2 2" xfId="4680"/>
    <cellStyle name="链接单元格 2 3 2 2 2 2" xfId="30305"/>
    <cellStyle name="链接单元格 2 3 2 2 2 3" xfId="27962"/>
    <cellStyle name="链接单元格 2 3 2 3" xfId="10528"/>
    <cellStyle name="链接单元格 2 3 2 3 2" xfId="10585"/>
    <cellStyle name="链接单元格 2 3 2 3 2 2" xfId="10591"/>
    <cellStyle name="链接单元格 2 3 2 3 2 3" xfId="10781"/>
    <cellStyle name="链接单元格 2 3 2 4" xfId="11282"/>
    <cellStyle name="链接单元格 2 3 2 4 2" xfId="11349"/>
    <cellStyle name="链接单元格 2 3 2 4 3" xfId="11510"/>
    <cellStyle name="链接单元格 2 3 3" xfId="32458"/>
    <cellStyle name="链接单元格 2 3 3 2" xfId="32459"/>
    <cellStyle name="链接单元格 2 3 3 2 2" xfId="12422"/>
    <cellStyle name="链接单元格 2 3 3 2 3" xfId="21792"/>
    <cellStyle name="链接单元格 2 3 4" xfId="32460"/>
    <cellStyle name="链接单元格 2 3 4 2" xfId="9606"/>
    <cellStyle name="链接单元格 2 3 4 2 2" xfId="9608"/>
    <cellStyle name="链接单元格 2 3 4 2 3" xfId="9614"/>
    <cellStyle name="链接单元格 2 3 5" xfId="29882"/>
    <cellStyle name="链接单元格 2 3 5 2" xfId="3253"/>
    <cellStyle name="链接单元格 2 3 5 2 2" xfId="21809"/>
    <cellStyle name="链接单元格 2 3 5 2 3" xfId="32461"/>
    <cellStyle name="链接单元格 2 3 6" xfId="29888"/>
    <cellStyle name="链接单元格 2 3 6 2" xfId="9651"/>
    <cellStyle name="链接单元格 2 3 6 2 2" xfId="21818"/>
    <cellStyle name="链接单元格 2 3 6 2 3" xfId="29891"/>
    <cellStyle name="链接单元格 2 3 7" xfId="29893"/>
    <cellStyle name="链接单元格 2 3 7 2" xfId="9659"/>
    <cellStyle name="链接单元格 2 3 7 2 2" xfId="26451"/>
    <cellStyle name="链接单元格 2 3 7 2 3" xfId="26454"/>
    <cellStyle name="链接单元格 2 3 8" xfId="7507"/>
    <cellStyle name="链接单元格 2 3 8 2" xfId="7511"/>
    <cellStyle name="链接单元格 2 3 8 3" xfId="7514"/>
    <cellStyle name="链接单元格 2 3 9" xfId="7518"/>
    <cellStyle name="链接单元格 2 4" xfId="32462"/>
    <cellStyle name="链接单元格 2 4 2" xfId="32463"/>
    <cellStyle name="链接单元格 2 4 2 2" xfId="32464"/>
    <cellStyle name="链接单元格 2 4 2 2 2" xfId="7137"/>
    <cellStyle name="链接单元格 2 4 2 2 2 2" xfId="32465"/>
    <cellStyle name="链接单元格 2 4 2 2 2 3" xfId="32466"/>
    <cellStyle name="链接单元格 2 4 2 3" xfId="32467"/>
    <cellStyle name="链接单元格 2 4 2 3 2" xfId="12569"/>
    <cellStyle name="链接单元格 2 4 2 3 3" xfId="2074"/>
    <cellStyle name="链接单元格 2 4 3" xfId="944"/>
    <cellStyle name="链接单元格 2 4 3 2" xfId="953"/>
    <cellStyle name="链接单元格 2 4 3 2 2" xfId="12607"/>
    <cellStyle name="链接单元格 2 4 3 2 3" xfId="2377"/>
    <cellStyle name="链接单元格 2 4 4" xfId="975"/>
    <cellStyle name="链接单元格 2 4 4 2" xfId="9690"/>
    <cellStyle name="链接单元格 2 4 4 2 2" xfId="9693"/>
    <cellStyle name="链接单元格 2 4 4 2 3" xfId="2578"/>
    <cellStyle name="链接单元格 2 4 5" xfId="999"/>
    <cellStyle name="链接单元格 2 4 5 2" xfId="3284"/>
    <cellStyle name="链接单元格 2 4 5 2 2" xfId="21888"/>
    <cellStyle name="链接单元格 2 4 5 2 3" xfId="2711"/>
    <cellStyle name="链接单元格 2 4 6" xfId="29898"/>
    <cellStyle name="链接单元格 2 4 6 2" xfId="9707"/>
    <cellStyle name="链接单元格 2 4 6 3" xfId="9712"/>
    <cellStyle name="链接单元格 2 4 7" xfId="29901"/>
    <cellStyle name="链接单元格 2 4 8" xfId="7531"/>
    <cellStyle name="链接单元格 2 5" xfId="32468"/>
    <cellStyle name="链接单元格 2 5 2" xfId="32469"/>
    <cellStyle name="链接单元格 2 5 2 2" xfId="32470"/>
    <cellStyle name="链接单元格 2 5 2 2 2" xfId="8813"/>
    <cellStyle name="链接单元格 2 5 2 2 3" xfId="3154"/>
    <cellStyle name="链接单元格 2 5 3" xfId="1080"/>
    <cellStyle name="链接单元格 2 5 3 2" xfId="32471"/>
    <cellStyle name="链接单元格 2 5 3 2 2" xfId="17235"/>
    <cellStyle name="链接单元格 2 5 3 2 3" xfId="3483"/>
    <cellStyle name="链接单元格 2 5 4" xfId="1086"/>
    <cellStyle name="链接单元格 2 5 4 2" xfId="9727"/>
    <cellStyle name="链接单元格 2 5 4 3" xfId="9729"/>
    <cellStyle name="链接单元格 2 6" xfId="32472"/>
    <cellStyle name="链接单元格 2 6 2" xfId="23229"/>
    <cellStyle name="链接单元格 2 6 2 2" xfId="23231"/>
    <cellStyle name="链接单元格 2 6 2 2 2" xfId="10484"/>
    <cellStyle name="链接单元格 2 6 2 2 3" xfId="3890"/>
    <cellStyle name="链接单元格 2 6 3" xfId="23236"/>
    <cellStyle name="链接单元格 2 6 3 2" xfId="23238"/>
    <cellStyle name="链接单元格 2 6 3 3" xfId="23240"/>
    <cellStyle name="链接单元格 2 7" xfId="32096"/>
    <cellStyle name="链接单元格 2 7 2" xfId="23294"/>
    <cellStyle name="链接单元格 2 7 2 2" xfId="23296"/>
    <cellStyle name="链接单元格 2 7 2 3" xfId="23298"/>
    <cellStyle name="链接单元格 2 8" xfId="32098"/>
    <cellStyle name="链接单元格 2 8 2" xfId="22405"/>
    <cellStyle name="链接单元格 2 8 2 2" xfId="22409"/>
    <cellStyle name="链接单元格 2 8 2 3" xfId="22412"/>
    <cellStyle name="链接单元格 2 9" xfId="15275"/>
    <cellStyle name="链接单元格 2 9 2" xfId="22432"/>
    <cellStyle name="链接单元格 2 9 2 2" xfId="23366"/>
    <cellStyle name="链接单元格 2 9 2 3" xfId="23368"/>
    <cellStyle name="链接单元格 2_11" xfId="4569"/>
    <cellStyle name="链接单元格 3" xfId="32473"/>
    <cellStyle name="链接单元格 3 10" xfId="24861"/>
    <cellStyle name="链接单元格 3 10 2" xfId="25299"/>
    <cellStyle name="链接单元格 3 10 3" xfId="25301"/>
    <cellStyle name="链接单元格 3 11" xfId="24865"/>
    <cellStyle name="链接单元格 3 12" xfId="25303"/>
    <cellStyle name="链接单元格 3 2" xfId="32474"/>
    <cellStyle name="链接单元格 3 2 2" xfId="32418"/>
    <cellStyle name="链接单元格 3 2 2 2" xfId="32475"/>
    <cellStyle name="链接单元格 3 2 2 2 2" xfId="22586"/>
    <cellStyle name="链接单元格 3 2 2 2 2 2" xfId="13490"/>
    <cellStyle name="链接单元格 3 2 2 2 2 3" xfId="13493"/>
    <cellStyle name="链接单元格 3 2 2 3" xfId="32476"/>
    <cellStyle name="链接单元格 3 2 2 3 2" xfId="22601"/>
    <cellStyle name="链接单元格 3 2 2 3 2 2" xfId="24061"/>
    <cellStyle name="链接单元格 3 2 2 3 2 3" xfId="24065"/>
    <cellStyle name="链接单元格 3 2 2 4" xfId="32477"/>
    <cellStyle name="链接单元格 3 2 2 4 2" xfId="22611"/>
    <cellStyle name="链接单元格 3 2 2 4 3" xfId="22615"/>
    <cellStyle name="链接单元格 3 2 3" xfId="19150"/>
    <cellStyle name="链接单元格 3 2 3 2" xfId="32478"/>
    <cellStyle name="链接单元格 3 2 3 2 2" xfId="22666"/>
    <cellStyle name="链接单元格 3 2 3 2 3" xfId="22669"/>
    <cellStyle name="链接单元格 3 2 4" xfId="19153"/>
    <cellStyle name="链接单元格 3 2 4 2" xfId="32479"/>
    <cellStyle name="链接单元格 3 2 4 2 2" xfId="16933"/>
    <cellStyle name="链接单元格 3 2 4 2 3" xfId="32480"/>
    <cellStyle name="链接单元格 3 2 5" xfId="29920"/>
    <cellStyle name="链接单元格 3 2 5 2" xfId="29922"/>
    <cellStyle name="链接单元格 3 2 5 2 2" xfId="29924"/>
    <cellStyle name="链接单元格 3 2 5 2 3" xfId="29926"/>
    <cellStyle name="链接单元格 3 2 6" xfId="29928"/>
    <cellStyle name="链接单元格 3 2 6 2" xfId="27559"/>
    <cellStyle name="链接单元格 3 2 6 3" xfId="29930"/>
    <cellStyle name="链接单元格 3 2 7" xfId="32481"/>
    <cellStyle name="链接单元格 3 2 8" xfId="32482"/>
    <cellStyle name="链接单元格 3 3" xfId="32483"/>
    <cellStyle name="链接单元格 3 3 2" xfId="32484"/>
    <cellStyle name="链接单元格 3 3 2 2" xfId="32485"/>
    <cellStyle name="链接单元格 3 3 2 2 2" xfId="13085"/>
    <cellStyle name="链接单元格 3 3 2 2 2 2" xfId="32486"/>
    <cellStyle name="链接单元格 3 3 2 2 2 3" xfId="32487"/>
    <cellStyle name="链接单元格 3 3 2 3" xfId="32488"/>
    <cellStyle name="链接单元格 3 3 2 3 2" xfId="13103"/>
    <cellStyle name="链接单元格 3 3 2 3 2 2" xfId="15560"/>
    <cellStyle name="链接单元格 3 3 2 3 2 3" xfId="32489"/>
    <cellStyle name="链接单元格 3 3 2 4" xfId="32491"/>
    <cellStyle name="链接单元格 3 3 2 4 2" xfId="22263"/>
    <cellStyle name="链接单元格 3 3 2 4 3" xfId="22896"/>
    <cellStyle name="链接单元格 3 3 3" xfId="32492"/>
    <cellStyle name="链接单元格 3 3 3 2" xfId="32493"/>
    <cellStyle name="链接单元格 3 3 3 2 2" xfId="22281"/>
    <cellStyle name="链接单元格 3 3 3 2 3" xfId="22284"/>
    <cellStyle name="链接单元格 3 3 4" xfId="32494"/>
    <cellStyle name="链接单元格 3 3 4 2" xfId="9775"/>
    <cellStyle name="链接单元格 3 3 4 2 2" xfId="9778"/>
    <cellStyle name="链接单元格 3 3 4 2 3" xfId="9785"/>
    <cellStyle name="链接单元格 3 3 5" xfId="29933"/>
    <cellStyle name="链接单元格 3 3 5 2" xfId="9810"/>
    <cellStyle name="链接单元格 3 3 5 2 2" xfId="22308"/>
    <cellStyle name="链接单元格 3 3 5 2 3" xfId="29935"/>
    <cellStyle name="链接单元格 3 3 6" xfId="29937"/>
    <cellStyle name="链接单元格 3 3 6 2" xfId="9822"/>
    <cellStyle name="链接单元格 3 3 6 3" xfId="9825"/>
    <cellStyle name="链接单元格 3 3 7" xfId="31921"/>
    <cellStyle name="链接单元格 3 3 8" xfId="18403"/>
    <cellStyle name="链接单元格 3 4" xfId="32495"/>
    <cellStyle name="链接单元格 3 4 2" xfId="27816"/>
    <cellStyle name="链接单元格 3 4 2 2" xfId="27818"/>
    <cellStyle name="链接单元格 3 4 2 2 2" xfId="13372"/>
    <cellStyle name="链接单元格 3 4 2 2 2 2" xfId="32496"/>
    <cellStyle name="链接单元格 3 4 2 2 2 3" xfId="32497"/>
    <cellStyle name="链接单元格 3 4 2 3" xfId="27820"/>
    <cellStyle name="链接单元格 3 4 2 3 2" xfId="13391"/>
    <cellStyle name="链接单元格 3 4 2 3 3" xfId="4756"/>
    <cellStyle name="链接单元格 3 4 3" xfId="130"/>
    <cellStyle name="链接单元格 3 4 3 2" xfId="1112"/>
    <cellStyle name="链接单元格 3 4 3 2 2" xfId="22514"/>
    <cellStyle name="链接单元格 3 4 3 2 3" xfId="4933"/>
    <cellStyle name="链接单元格 3 4 4" xfId="1398"/>
    <cellStyle name="链接单元格 3 4 4 2" xfId="9849"/>
    <cellStyle name="链接单元格 3 4 4 2 2" xfId="7297"/>
    <cellStyle name="链接单元格 3 4 4 2 3" xfId="5083"/>
    <cellStyle name="链接单元格 3 4 5" xfId="1404"/>
    <cellStyle name="链接单元格 3 4 5 2" xfId="9861"/>
    <cellStyle name="链接单元格 3 4 5 3" xfId="9864"/>
    <cellStyle name="链接单元格 3 4 6" xfId="29942"/>
    <cellStyle name="链接单元格 3 4 7" xfId="32498"/>
    <cellStyle name="链接单元格 3 5" xfId="31020"/>
    <cellStyle name="链接单元格 3 5 2" xfId="27869"/>
    <cellStyle name="链接单元格 3 5 2 2" xfId="27872"/>
    <cellStyle name="链接单元格 3 5 2 2 2" xfId="22597"/>
    <cellStyle name="链接单元格 3 5 2 2 3" xfId="5488"/>
    <cellStyle name="链接单元格 3 5 3" xfId="643"/>
    <cellStyle name="链接单元格 3 5 3 2" xfId="27877"/>
    <cellStyle name="链接单元格 3 5 3 3" xfId="27879"/>
    <cellStyle name="链接单元格 3 6" xfId="6049"/>
    <cellStyle name="链接单元格 3 6 2" xfId="23438"/>
    <cellStyle name="链接单元格 3 6 2 2" xfId="23441"/>
    <cellStyle name="链接单元格 3 6 2 3" xfId="23444"/>
    <cellStyle name="链接单元格 3 7" xfId="6051"/>
    <cellStyle name="链接单元格 3 7 2" xfId="13245"/>
    <cellStyle name="链接单元格 3 7 2 2" xfId="13249"/>
    <cellStyle name="链接单元格 3 7 2 3" xfId="13253"/>
    <cellStyle name="链接单元格 3 8" xfId="32499"/>
    <cellStyle name="链接单元格 3 8 2" xfId="22467"/>
    <cellStyle name="链接单元格 3 8 2 2" xfId="23498"/>
    <cellStyle name="链接单元格 3 8 2 3" xfId="23501"/>
    <cellStyle name="链接单元格 3 9" xfId="32500"/>
    <cellStyle name="链接单元格 3 9 2" xfId="22478"/>
    <cellStyle name="链接单元格 3 9 2 2" xfId="32502"/>
    <cellStyle name="链接单元格 3 9 2 3" xfId="32503"/>
    <cellStyle name="链接单元格 3_11" xfId="23801"/>
    <cellStyle name="链接单元格 4" xfId="32504"/>
    <cellStyle name="链接单元格 4 10" xfId="4535"/>
    <cellStyle name="链接单元格 4 2" xfId="19518"/>
    <cellStyle name="链接单元格 4 2 2" xfId="7463"/>
    <cellStyle name="链接单元格 4 2 2 2" xfId="32505"/>
    <cellStyle name="链接单元格 4 2 2 2 2" xfId="22051"/>
    <cellStyle name="链接单元格 4 2 2 2 3" xfId="32506"/>
    <cellStyle name="链接单元格 4 2 3" xfId="7466"/>
    <cellStyle name="链接单元格 4 2 3 2" xfId="32507"/>
    <cellStyle name="链接单元格 4 2 3 2 2" xfId="22059"/>
    <cellStyle name="链接单元格 4 2 3 2 3" xfId="3564"/>
    <cellStyle name="链接单元格 4 2 4" xfId="19279"/>
    <cellStyle name="链接单元格 4 2 4 2" xfId="32508"/>
    <cellStyle name="链接单元格 4 2 4 3" xfId="32509"/>
    <cellStyle name="链接单元格 4 3" xfId="19520"/>
    <cellStyle name="链接单元格 4 3 2" xfId="26839"/>
    <cellStyle name="链接单元格 4 3 2 2" xfId="26841"/>
    <cellStyle name="链接单元格 4 3 2 3" xfId="26843"/>
    <cellStyle name="链接单元格 4 4" xfId="32510"/>
    <cellStyle name="链接单元格 4 4 2" xfId="26863"/>
    <cellStyle name="链接单元格 4 4 2 2" xfId="27957"/>
    <cellStyle name="链接单元格 4 4 2 3" xfId="27959"/>
    <cellStyle name="链接单元格 4 5" xfId="31022"/>
    <cellStyle name="链接单元格 4 5 2" xfId="26875"/>
    <cellStyle name="链接单元格 4 5 2 2" xfId="27979"/>
    <cellStyle name="链接单元格 4 5 2 3" xfId="27981"/>
    <cellStyle name="链接单元格 4 6" xfId="2118"/>
    <cellStyle name="链接单元格 4 6 2" xfId="4360"/>
    <cellStyle name="链接单元格 4 6 2 2" xfId="4367"/>
    <cellStyle name="链接单元格 4 6 2 3" xfId="4392"/>
    <cellStyle name="链接单元格 4 7" xfId="4645"/>
    <cellStyle name="链接单元格 4 7 2" xfId="4649"/>
    <cellStyle name="链接单元格 4 7 2 2" xfId="3875"/>
    <cellStyle name="链接单元格 4 7 2 3" xfId="3883"/>
    <cellStyle name="链接单元格 4 8" xfId="4723"/>
    <cellStyle name="链接单元格 4 8 2" xfId="4727"/>
    <cellStyle name="链接单元格 4 8 3" xfId="4742"/>
    <cellStyle name="链接单元格 4 9" xfId="4753"/>
    <cellStyle name="链接单元格 5" xfId="29993"/>
    <cellStyle name="链接单元格 5 2" xfId="19527"/>
    <cellStyle name="链接单元格 5 2 2" xfId="25459"/>
    <cellStyle name="链接单元格 5 2 2 2" xfId="25462"/>
    <cellStyle name="链接单元格 5 2 2 3" xfId="25464"/>
    <cellStyle name="链接单元格 5 3" xfId="29995"/>
    <cellStyle name="链接单元格 5 3 2" xfId="25480"/>
    <cellStyle name="链接单元格 5 3 2 2" xfId="26880"/>
    <cellStyle name="链接单元格 5 3 2 3" xfId="26883"/>
    <cellStyle name="链接单元格 5 4" xfId="32511"/>
    <cellStyle name="链接单元格 5 4 2" xfId="25498"/>
    <cellStyle name="链接单元格 5 4 2 2" xfId="29264"/>
    <cellStyle name="链接单元格 5 4 2 3" xfId="32512"/>
    <cellStyle name="链接单元格 5 5" xfId="32513"/>
    <cellStyle name="链接单元格 5 5 2" xfId="25517"/>
    <cellStyle name="链接单元格 5 5 2 2" xfId="29269"/>
    <cellStyle name="链接单元格 5 5 2 3" xfId="32514"/>
    <cellStyle name="链接单元格 5 6" xfId="4791"/>
    <cellStyle name="链接单元格 5 6 2" xfId="4793"/>
    <cellStyle name="链接单元格 5 6 3" xfId="4816"/>
    <cellStyle name="链接单元格 6" xfId="32515"/>
    <cellStyle name="链接单元格 6 2" xfId="19540"/>
    <cellStyle name="链接单元格 6 2 2" xfId="3925"/>
    <cellStyle name="链接单元格 6 2 2 2" xfId="8821"/>
    <cellStyle name="链接单元格 6 2 2 3" xfId="8831"/>
    <cellStyle name="链接单元格 6 3" xfId="32516"/>
    <cellStyle name="链接单元格 6 3 2" xfId="3959"/>
    <cellStyle name="链接单元格 6 3 3" xfId="26888"/>
    <cellStyle name="链接单元格 7" xfId="12120"/>
    <cellStyle name="链接单元格 7 2" xfId="32517"/>
    <cellStyle name="链接单元格 7 2 2" xfId="32518"/>
    <cellStyle name="链接单元格 7 2 3" xfId="32519"/>
    <cellStyle name="链接单元格 8" xfId="12122"/>
    <cellStyle name="链接单元格 8 2" xfId="32520"/>
    <cellStyle name="链接单元格 8 2 2" xfId="32521"/>
    <cellStyle name="链接单元格 8 2 3" xfId="32522"/>
    <cellStyle name="链接单元格 9" xfId="30225"/>
    <cellStyle name="链接单元格 9 2" xfId="30228"/>
    <cellStyle name="链接单元格 9 2 2" xfId="8111"/>
    <cellStyle name="链接单元格 9 2 3" xfId="30230"/>
    <cellStyle name="砯刽 [0]_PLDT1x" xfId="32523"/>
    <cellStyle name="砯刽_PLDTPL" xfId="32524"/>
    <cellStyle name="普通_1#干线" xfId="24154"/>
    <cellStyle name="千分位[0]_laroux" xfId="32526"/>
    <cellStyle name="千分位_laroux" xfId="32527"/>
    <cellStyle name="千位[0]_laroux" xfId="16990"/>
    <cellStyle name="千位_laroux" xfId="8193"/>
    <cellStyle name="千位分隔 10" xfId="26837"/>
    <cellStyle name="千位分隔 10 2" xfId="22107"/>
    <cellStyle name="千位分隔 10 2 2" xfId="6695"/>
    <cellStyle name="千位分隔 10 2 2 2" xfId="107"/>
    <cellStyle name="千位分隔 10 2 2 2 2" xfId="6697"/>
    <cellStyle name="千位分隔 10 2 2 2 3" xfId="6699"/>
    <cellStyle name="千位分隔 10 2 3" xfId="6702"/>
    <cellStyle name="千位分隔 10 2 3 2" xfId="6704"/>
    <cellStyle name="千位分隔 10 2 3 3" xfId="5330"/>
    <cellStyle name="千位分隔 10 3" xfId="22110"/>
    <cellStyle name="千位分隔 10 3 2" xfId="6808"/>
    <cellStyle name="千位分隔 10 3 2 2" xfId="1185"/>
    <cellStyle name="千位分隔 10 3 2 3" xfId="6730"/>
    <cellStyle name="千位分隔 10 4" xfId="22954"/>
    <cellStyle name="千位分隔 10 4 2" xfId="3778"/>
    <cellStyle name="千位分隔 10 4 3" xfId="6848"/>
    <cellStyle name="千位分隔 11" xfId="32528"/>
    <cellStyle name="千位分隔 11 2" xfId="22120"/>
    <cellStyle name="千位分隔 11 2 2" xfId="6919"/>
    <cellStyle name="千位分隔 11 2 2 2" xfId="1279"/>
    <cellStyle name="千位分隔 11 2 2 2 2" xfId="6923"/>
    <cellStyle name="千位分隔 11 2 2 2 3" xfId="6926"/>
    <cellStyle name="千位分隔 11 2 3" xfId="6928"/>
    <cellStyle name="千位分隔 11 2 3 2" xfId="4540"/>
    <cellStyle name="千位分隔 11 2 3 3" xfId="4546"/>
    <cellStyle name="千位分隔 11 3" xfId="22965"/>
    <cellStyle name="千位分隔 11 3 2" xfId="6949"/>
    <cellStyle name="千位分隔 11 3 2 2" xfId="27412"/>
    <cellStyle name="千位分隔 11 3 2 3" xfId="6773"/>
    <cellStyle name="千位分隔 11 4" xfId="27415"/>
    <cellStyle name="千位分隔 11 4 2" xfId="3810"/>
    <cellStyle name="千位分隔 11 4 3" xfId="27420"/>
    <cellStyle name="千位分隔 14" xfId="17392"/>
    <cellStyle name="千位分隔 14 2" xfId="27516"/>
    <cellStyle name="千位分隔 14 2 2" xfId="27518"/>
    <cellStyle name="千位分隔 14 2 2 2" xfId="8087"/>
    <cellStyle name="千位分隔 14 2 2 2 2" xfId="32529"/>
    <cellStyle name="千位分隔 14 2 2 2 3" xfId="19371"/>
    <cellStyle name="千位分隔 14 2 3" xfId="27520"/>
    <cellStyle name="千位分隔 14 2 3 2" xfId="32530"/>
    <cellStyle name="千位分隔 14 2 3 3" xfId="32531"/>
    <cellStyle name="千位分隔 14 3" xfId="27522"/>
    <cellStyle name="千位分隔 14 3 2" xfId="21845"/>
    <cellStyle name="千位分隔 14 3 2 2" xfId="8094"/>
    <cellStyle name="千位分隔 14 3 2 3" xfId="31850"/>
    <cellStyle name="千位分隔 14 4" xfId="27524"/>
    <cellStyle name="千位分隔 14 4 2" xfId="32362"/>
    <cellStyle name="千位分隔 14 4 3" xfId="24219"/>
    <cellStyle name="千位分隔 2" xfId="12831"/>
    <cellStyle name="千位分隔 2 2" xfId="3448"/>
    <cellStyle name="千位分隔 2 2 2" xfId="32532"/>
    <cellStyle name="千位分隔 2 2 3" xfId="16854"/>
    <cellStyle name="千位分隔 6" xfId="32533"/>
    <cellStyle name="千位分隔 6 2" xfId="32534"/>
    <cellStyle name="千位分隔 6 2 2" xfId="32535"/>
    <cellStyle name="千位分隔 6 2 2 2" xfId="32536"/>
    <cellStyle name="千位分隔 6 2 2 2 2" xfId="32537"/>
    <cellStyle name="千位分隔 6 2 2 2 3" xfId="32538"/>
    <cellStyle name="千位分隔 6 2 3" xfId="556"/>
    <cellStyle name="千位分隔 6 2 3 2" xfId="32539"/>
    <cellStyle name="千位分隔 6 2 3 3" xfId="9281"/>
    <cellStyle name="千位分隔 6 3" xfId="32540"/>
    <cellStyle name="千位分隔 6 3 2" xfId="32541"/>
    <cellStyle name="千位分隔 6 3 2 2" xfId="32542"/>
    <cellStyle name="千位分隔 6 3 2 3" xfId="9295"/>
    <cellStyle name="千位分隔 6 4" xfId="32543"/>
    <cellStyle name="千位分隔 6 4 2" xfId="32544"/>
    <cellStyle name="千位分隔 6 4 3" xfId="32545"/>
    <cellStyle name="千位分隔 8" xfId="10007"/>
    <cellStyle name="千位分隔 8 2" xfId="20774"/>
    <cellStyle name="千位分隔 8 2 2" xfId="20777"/>
    <cellStyle name="千位分隔 8 2 2 2" xfId="28924"/>
    <cellStyle name="千位分隔 8 2 2 2 2" xfId="32546"/>
    <cellStyle name="千位分隔 8 2 2 2 3" xfId="32547"/>
    <cellStyle name="千位分隔 8 2 3" xfId="20781"/>
    <cellStyle name="千位分隔 8 2 3 2" xfId="32548"/>
    <cellStyle name="千位分隔 8 2 3 3" xfId="32549"/>
    <cellStyle name="千位分隔 8 3" xfId="6280"/>
    <cellStyle name="千位分隔 8 3 2" xfId="6958"/>
    <cellStyle name="千位分隔 8 3 2 2" xfId="5572"/>
    <cellStyle name="千位分隔 8 3 2 3" xfId="9463"/>
    <cellStyle name="千位分隔 8 4" xfId="5911"/>
    <cellStyle name="千位分隔 8 4 2" xfId="14444"/>
    <cellStyle name="千位分隔 8 4 3" xfId="17535"/>
    <cellStyle name="千位分隔 9" xfId="4595"/>
    <cellStyle name="千位分隔 9 2" xfId="4601"/>
    <cellStyle name="千位分隔 9 2 2" xfId="32550"/>
    <cellStyle name="千位分隔 9 2 2 2" xfId="16815"/>
    <cellStyle name="千位分隔 9 2 2 2 2" xfId="16817"/>
    <cellStyle name="千位分隔 9 2 2 2 3" xfId="16844"/>
    <cellStyle name="千位分隔 9 2 3" xfId="23681"/>
    <cellStyle name="千位分隔 9 2 3 2" xfId="16951"/>
    <cellStyle name="千位分隔 9 2 3 3" xfId="16970"/>
    <cellStyle name="千位分隔 9 3" xfId="4604"/>
    <cellStyle name="千位分隔 9 3 2" xfId="32551"/>
    <cellStyle name="千位分隔 9 3 2 2" xfId="18144"/>
    <cellStyle name="千位分隔 9 3 2 3" xfId="18207"/>
    <cellStyle name="千位分隔 9 4" xfId="5458"/>
    <cellStyle name="千位分隔 9 4 2" xfId="25269"/>
    <cellStyle name="千位分隔 9 4 3" xfId="17545"/>
    <cellStyle name="强调文字颜色 1 10" xfId="20772"/>
    <cellStyle name="强调文字颜色 1 10 2" xfId="32552"/>
    <cellStyle name="强调文字颜色 1 10 2 2" xfId="32553"/>
    <cellStyle name="强调文字颜色 1 10 2 3" xfId="32554"/>
    <cellStyle name="强调文字颜色 1 11" xfId="32555"/>
    <cellStyle name="强调文字颜色 1 11 2" xfId="32556"/>
    <cellStyle name="强调文字颜色 1 11 2 2" xfId="32557"/>
    <cellStyle name="强调文字颜色 1 11 2 3" xfId="32558"/>
    <cellStyle name="强调文字颜色 1 12" xfId="32559"/>
    <cellStyle name="强调文字颜色 1 12 2" xfId="32560"/>
    <cellStyle name="强调文字颜色 1 12 2 2" xfId="32561"/>
    <cellStyle name="强调文字颜色 1 12 2 3" xfId="32562"/>
    <cellStyle name="强调文字颜色 1 13" xfId="32563"/>
    <cellStyle name="强调文字颜色 1 13 2" xfId="32564"/>
    <cellStyle name="强调文字颜色 1 13 3" xfId="32565"/>
    <cellStyle name="强调文字颜色 1 14" xfId="32566"/>
    <cellStyle name="强调文字颜色 1 15" xfId="32567"/>
    <cellStyle name="强调文字颜色 1 16" xfId="35665"/>
    <cellStyle name="强调文字颜色 1 2" xfId="32161"/>
    <cellStyle name="强调文字颜色 1 2 10" xfId="5732"/>
    <cellStyle name="强调文字颜色 1 2 10 2" xfId="32568"/>
    <cellStyle name="强调文字颜色 1 2 10 2 2" xfId="32569"/>
    <cellStyle name="强调文字颜色 1 2 10 2 3" xfId="27695"/>
    <cellStyle name="强调文字颜色 1 2 11" xfId="32570"/>
    <cellStyle name="强调文字颜色 1 2 11 2" xfId="32571"/>
    <cellStyle name="强调文字颜色 1 2 11 2 2" xfId="32572"/>
    <cellStyle name="强调文字颜色 1 2 11 2 3" xfId="27703"/>
    <cellStyle name="强调文字颜色 1 2 12" xfId="32573"/>
    <cellStyle name="强调文字颜色 1 2 12 2" xfId="32574"/>
    <cellStyle name="强调文字颜色 1 2 12 3" xfId="8670"/>
    <cellStyle name="强调文字颜色 1 2 13" xfId="2036"/>
    <cellStyle name="强调文字颜色 1 2 14" xfId="4948"/>
    <cellStyle name="强调文字颜色 1 2 2" xfId="32575"/>
    <cellStyle name="强调文字颜色 1 2 2 10" xfId="25401"/>
    <cellStyle name="强调文字颜色 1 2 2 2" xfId="32576"/>
    <cellStyle name="强调文字颜色 1 2 2 2 2" xfId="27009"/>
    <cellStyle name="强调文字颜色 1 2 2 2 2 2" xfId="32577"/>
    <cellStyle name="强调文字颜色 1 2 2 2 2 2 2" xfId="21968"/>
    <cellStyle name="强调文字颜色 1 2 2 2 2 2 3" xfId="21970"/>
    <cellStyle name="强调文字颜色 1 2 2 2 3" xfId="30768"/>
    <cellStyle name="强调文字颜色 1 2 2 2 3 2" xfId="32578"/>
    <cellStyle name="强调文字颜色 1 2 2 2 3 2 2" xfId="22728"/>
    <cellStyle name="强调文字颜色 1 2 2 2 3 2 3" xfId="22730"/>
    <cellStyle name="强调文字颜色 1 2 2 2 4" xfId="30770"/>
    <cellStyle name="强调文字颜色 1 2 2 2 4 2" xfId="22313"/>
    <cellStyle name="强调文字颜色 1 2 2 2 4 3" xfId="32275"/>
    <cellStyle name="强调文字颜色 1 2 2 3" xfId="32579"/>
    <cellStyle name="强调文字颜色 1 2 2 3 2" xfId="32580"/>
    <cellStyle name="强调文字颜色 1 2 2 3 2 2" xfId="269"/>
    <cellStyle name="强调文字颜色 1 2 2 3 2 3" xfId="32581"/>
    <cellStyle name="强调文字颜色 1 2 2 4" xfId="32582"/>
    <cellStyle name="强调文字颜色 1 2 2 4 2" xfId="32583"/>
    <cellStyle name="强调文字颜色 1 2 2 4 2 2" xfId="32584"/>
    <cellStyle name="强调文字颜色 1 2 2 4 2 3" xfId="32585"/>
    <cellStyle name="强调文字颜色 1 2 2 5" xfId="9167"/>
    <cellStyle name="强调文字颜色 1 2 2 5 2" xfId="32586"/>
    <cellStyle name="强调文字颜色 1 2 2 5 2 2" xfId="32587"/>
    <cellStyle name="强调文字颜色 1 2 2 5 2 3" xfId="32588"/>
    <cellStyle name="强调文字颜色 1 2 2 6" xfId="1958"/>
    <cellStyle name="强调文字颜色 1 2 2 6 2" xfId="32589"/>
    <cellStyle name="强调文字颜色 1 2 2 6 2 2" xfId="32590"/>
    <cellStyle name="强调文字颜色 1 2 2 6 2 3" xfId="32591"/>
    <cellStyle name="强调文字颜色 1 2 2 7" xfId="1962"/>
    <cellStyle name="强调文字颜色 1 2 2 7 2" xfId="32592"/>
    <cellStyle name="强调文字颜色 1 2 2 7 2 2" xfId="12241"/>
    <cellStyle name="强调文字颜色 1 2 2 7 2 3" xfId="12243"/>
    <cellStyle name="强调文字颜色 1 2 2 8" xfId="32593"/>
    <cellStyle name="强调文字颜色 1 2 2 8 2" xfId="17728"/>
    <cellStyle name="强调文字颜色 1 2 2 8 3" xfId="17733"/>
    <cellStyle name="强调文字颜色 1 2 2 9" xfId="32594"/>
    <cellStyle name="强调文字颜色 1 2 3" xfId="32595"/>
    <cellStyle name="强调文字颜色 1 2 3 10" xfId="29309"/>
    <cellStyle name="强调文字颜色 1 2 3 2" xfId="32596"/>
    <cellStyle name="强调文字颜色 1 2 3 2 2" xfId="27016"/>
    <cellStyle name="强调文字颜色 1 2 3 2 2 2" xfId="18452"/>
    <cellStyle name="强调文字颜色 1 2 3 2 2 2 2" xfId="29232"/>
    <cellStyle name="强调文字颜色 1 2 3 2 2 2 3" xfId="29234"/>
    <cellStyle name="强调文字颜色 1 2 3 2 3" xfId="29236"/>
    <cellStyle name="强调文字颜色 1 2 3 2 3 2" xfId="18461"/>
    <cellStyle name="强调文字颜色 1 2 3 2 3 2 2" xfId="29239"/>
    <cellStyle name="强调文字颜色 1 2 3 2 3 2 3" xfId="29241"/>
    <cellStyle name="强调文字颜色 1 2 3 2 4" xfId="29243"/>
    <cellStyle name="强调文字颜色 1 2 3 2 4 2" xfId="18468"/>
    <cellStyle name="强调文字颜色 1 2 3 2 4 2 2" xfId="29246"/>
    <cellStyle name="强调文字颜色 1 2 3 2 4 2 3" xfId="29248"/>
    <cellStyle name="强调文字颜色 1 2 3 2 5" xfId="29250"/>
    <cellStyle name="强调文字颜色 1 2 3 2 5 2" xfId="29252"/>
    <cellStyle name="强调文字颜色 1 2 3 2 5 3" xfId="29254"/>
    <cellStyle name="强调文字颜色 1 2 3 3" xfId="32597"/>
    <cellStyle name="强调文字颜色 1 2 3 3 2" xfId="29276"/>
    <cellStyle name="强调文字颜色 1 2 3 3 2 2" xfId="29278"/>
    <cellStyle name="强调文字颜色 1 2 3 3 2 3" xfId="32598"/>
    <cellStyle name="强调文字颜色 1 2 3 4" xfId="32599"/>
    <cellStyle name="强调文字颜色 1 2 3 4 2" xfId="29288"/>
    <cellStyle name="强调文字颜色 1 2 3 4 2 2" xfId="29290"/>
    <cellStyle name="强调文字颜色 1 2 3 4 2 3" xfId="29292"/>
    <cellStyle name="强调文字颜色 1 2 3 5" xfId="32600"/>
    <cellStyle name="强调文字颜色 1 2 3 5 2" xfId="32601"/>
    <cellStyle name="强调文字颜色 1 2 3 5 2 2" xfId="5213"/>
    <cellStyle name="强调文字颜色 1 2 3 5 2 3" xfId="5218"/>
    <cellStyle name="强调文字颜色 1 2 3 6" xfId="32602"/>
    <cellStyle name="强调文字颜色 1 2 3 6 2" xfId="32603"/>
    <cellStyle name="强调文字颜色 1 2 3 6 2 2" xfId="32604"/>
    <cellStyle name="强调文字颜色 1 2 3 6 2 3" xfId="30939"/>
    <cellStyle name="强调文字颜色 1 2 3 7" xfId="32605"/>
    <cellStyle name="强调文字颜色 1 2 3 7 2" xfId="32606"/>
    <cellStyle name="强调文字颜色 1 2 3 7 2 2" xfId="19779"/>
    <cellStyle name="强调文字颜色 1 2 3 7 2 3" xfId="19781"/>
    <cellStyle name="强调文字颜色 1 2 3 8" xfId="4876"/>
    <cellStyle name="强调文字颜色 1 2 3 8 2" xfId="17762"/>
    <cellStyle name="强调文字颜色 1 2 3 8 3" xfId="17764"/>
    <cellStyle name="强调文字颜色 1 2 3 9" xfId="5691"/>
    <cellStyle name="强调文字颜色 1 2 4" xfId="29692"/>
    <cellStyle name="强调文字颜色 1 2 4 2" xfId="32607"/>
    <cellStyle name="强调文字颜色 1 2 4 2 2" xfId="29806"/>
    <cellStyle name="强调文字颜色 1 2 4 2 2 2" xfId="29808"/>
    <cellStyle name="强调文字颜色 1 2 4 2 2 2 2" xfId="29810"/>
    <cellStyle name="强调文字颜色 1 2 4 2 2 2 3" xfId="29812"/>
    <cellStyle name="强调文字颜色 1 2 4 2 3" xfId="29814"/>
    <cellStyle name="强调文字颜色 1 2 4 2 3 2" xfId="28294"/>
    <cellStyle name="强调文字颜色 1 2 4 2 3 3" xfId="32609"/>
    <cellStyle name="强调文字颜色 1 2 4 3" xfId="32610"/>
    <cellStyle name="强调文字颜色 1 2 4 3 2" xfId="29902"/>
    <cellStyle name="强调文字颜色 1 2 4 3 2 2" xfId="28299"/>
    <cellStyle name="强调文字颜色 1 2 4 3 2 3" xfId="31426"/>
    <cellStyle name="强调文字颜色 1 2 4 4" xfId="32611"/>
    <cellStyle name="强调文字颜色 1 2 4 4 2" xfId="29944"/>
    <cellStyle name="强调文字颜色 1 2 4 4 2 2" xfId="27884"/>
    <cellStyle name="强调文字颜色 1 2 4 4 2 3" xfId="31431"/>
    <cellStyle name="强调文字颜色 1 2 4 5" xfId="32612"/>
    <cellStyle name="强调文字颜色 1 2 4 5 2" xfId="29979"/>
    <cellStyle name="强调文字颜色 1 2 4 5 2 2" xfId="29982"/>
    <cellStyle name="强调文字颜色 1 2 4 5 2 3" xfId="31444"/>
    <cellStyle name="强调文字颜色 1 2 4 6" xfId="32613"/>
    <cellStyle name="强调文字颜色 1 2 4 6 2" xfId="31455"/>
    <cellStyle name="强调文字颜色 1 2 4 6 3" xfId="31460"/>
    <cellStyle name="强调文字颜色 1 2 4 7" xfId="32614"/>
    <cellStyle name="强调文字颜色 1 2 4 8" xfId="32615"/>
    <cellStyle name="强调文字颜色 1 2 5" xfId="29694"/>
    <cellStyle name="强调文字颜色 1 2 5 2" xfId="32616"/>
    <cellStyle name="强调文字颜色 1 2 5 2 2" xfId="19975"/>
    <cellStyle name="强调文字颜色 1 2 5 2 2 2" xfId="19978"/>
    <cellStyle name="强调文字颜色 1 2 5 2 2 3" xfId="18258"/>
    <cellStyle name="强调文字颜色 1 2 5 3" xfId="2426"/>
    <cellStyle name="强调文字颜色 1 2 5 3 2" xfId="20150"/>
    <cellStyle name="强调文字颜色 1 2 5 3 2 2" xfId="20155"/>
    <cellStyle name="强调文字颜色 1 2 5 3 2 3" xfId="20170"/>
    <cellStyle name="强调文字颜色 1 2 5 4" xfId="2430"/>
    <cellStyle name="强调文字颜色 1 2 5 4 2" xfId="20301"/>
    <cellStyle name="强调文字颜色 1 2 5 4 3" xfId="20317"/>
    <cellStyle name="强调文字颜色 1 2 6" xfId="30819"/>
    <cellStyle name="强调文字颜色 1 2 6 2" xfId="32617"/>
    <cellStyle name="强调文字颜色 1 2 6 2 2" xfId="20637"/>
    <cellStyle name="强调文字颜色 1 2 6 2 2 2" xfId="20640"/>
    <cellStyle name="强调文字颜色 1 2 6 2 2 3" xfId="20651"/>
    <cellStyle name="强调文字颜色 1 2 6 3" xfId="32618"/>
    <cellStyle name="强调文字颜色 1 2 6 3 2" xfId="20845"/>
    <cellStyle name="强调文字颜色 1 2 6 3 3" xfId="5623"/>
    <cellStyle name="强调文字颜色 1 2 7" xfId="30821"/>
    <cellStyle name="强调文字颜色 1 2 7 2" xfId="32619"/>
    <cellStyle name="强调文字颜色 1 2 7 2 2" xfId="21255"/>
    <cellStyle name="强调文字颜色 1 2 7 2 3" xfId="21266"/>
    <cellStyle name="强调文字颜色 1 2 8" xfId="32621"/>
    <cellStyle name="强调文字颜色 1 2 8 2" xfId="32622"/>
    <cellStyle name="强调文字颜色 1 2 8 2 2" xfId="21428"/>
    <cellStyle name="强调文字颜色 1 2 8 2 3" xfId="21433"/>
    <cellStyle name="强调文字颜色 1 2 9" xfId="32624"/>
    <cellStyle name="强调文字颜色 1 2 9 2" xfId="27383"/>
    <cellStyle name="强调文字颜色 1 2 9 2 2" xfId="21524"/>
    <cellStyle name="强调文字颜色 1 2 9 2 3" xfId="21528"/>
    <cellStyle name="强调文字颜色 1 2_11" xfId="7657"/>
    <cellStyle name="强调文字颜色 1 3" xfId="32163"/>
    <cellStyle name="强调文字颜色 1 3 10" xfId="32625"/>
    <cellStyle name="强调文字颜色 1 3 10 2" xfId="32626"/>
    <cellStyle name="强调文字颜色 1 3 10 3" xfId="32627"/>
    <cellStyle name="强调文字颜色 1 3 11" xfId="32628"/>
    <cellStyle name="强调文字颜色 1 3 12" xfId="30497"/>
    <cellStyle name="强调文字颜色 1 3 2" xfId="32629"/>
    <cellStyle name="强调文字颜色 1 3 2 2" xfId="32630"/>
    <cellStyle name="强调文字颜色 1 3 2 2 2" xfId="28463"/>
    <cellStyle name="强调文字颜色 1 3 2 2 2 2" xfId="28465"/>
    <cellStyle name="强调文字颜色 1 3 2 2 2 2 2" xfId="1423"/>
    <cellStyle name="强调文字颜色 1 3 2 2 2 2 3" xfId="1426"/>
    <cellStyle name="强调文字颜色 1 3 2 2 3" xfId="32631"/>
    <cellStyle name="强调文字颜色 1 3 2 2 3 2" xfId="32632"/>
    <cellStyle name="强调文字颜色 1 3 2 2 3 2 2" xfId="1458"/>
    <cellStyle name="强调文字颜色 1 3 2 2 3 2 3" xfId="1464"/>
    <cellStyle name="强调文字颜色 1 3 2 2 4" xfId="32633"/>
    <cellStyle name="强调文字颜色 1 3 2 2 4 2" xfId="32634"/>
    <cellStyle name="强调文字颜色 1 3 2 2 4 3" xfId="32635"/>
    <cellStyle name="强调文字颜色 1 3 2 3" xfId="32636"/>
    <cellStyle name="强调文字颜色 1 3 2 3 2" xfId="28474"/>
    <cellStyle name="强调文字颜色 1 3 2 3 2 2" xfId="22763"/>
    <cellStyle name="强调文字颜色 1 3 2 3 2 3" xfId="32637"/>
    <cellStyle name="强调文字颜色 1 3 2 4" xfId="32638"/>
    <cellStyle name="强调文字颜色 1 3 2 4 2" xfId="32639"/>
    <cellStyle name="强调文字颜色 1 3 2 4 2 2" xfId="28115"/>
    <cellStyle name="强调文字颜色 1 3 2 4 2 3" xfId="28118"/>
    <cellStyle name="强调文字颜色 1 3 2 5" xfId="32640"/>
    <cellStyle name="强调文字颜色 1 3 2 5 2" xfId="32641"/>
    <cellStyle name="强调文字颜色 1 3 2 5 2 2" xfId="32642"/>
    <cellStyle name="强调文字颜色 1 3 2 5 2 3" xfId="32643"/>
    <cellStyle name="强调文字颜色 1 3 2 6" xfId="32644"/>
    <cellStyle name="强调文字颜色 1 3 2 6 2" xfId="28497"/>
    <cellStyle name="强调文字颜色 1 3 2 6 3" xfId="4210"/>
    <cellStyle name="强调文字颜色 1 3 2 7" xfId="24745"/>
    <cellStyle name="强调文字颜色 1 3 2 8" xfId="28391"/>
    <cellStyle name="强调文字颜色 1 3 3" xfId="9143"/>
    <cellStyle name="强调文字颜色 1 3 3 2" xfId="32645"/>
    <cellStyle name="强调文字颜色 1 3 3 2 2" xfId="28538"/>
    <cellStyle name="强调文字颜色 1 3 3 2 2 2" xfId="28541"/>
    <cellStyle name="强调文字颜色 1 3 3 2 2 2 2" xfId="28543"/>
    <cellStyle name="强调文字颜色 1 3 3 2 2 2 3" xfId="28545"/>
    <cellStyle name="强调文字颜色 1 3 3 2 3" xfId="28547"/>
    <cellStyle name="强调文字颜色 1 3 3 2 3 2" xfId="28549"/>
    <cellStyle name="强调文字颜色 1 3 3 2 3 2 2" xfId="28551"/>
    <cellStyle name="强调文字颜色 1 3 3 2 3 2 3" xfId="28553"/>
    <cellStyle name="强调文字颜色 1 3 3 2 4" xfId="28555"/>
    <cellStyle name="强调文字颜色 1 3 3 2 4 2" xfId="28557"/>
    <cellStyle name="强调文字颜色 1 3 3 2 4 3" xfId="28559"/>
    <cellStyle name="强调文字颜色 1 3 3 3" xfId="32646"/>
    <cellStyle name="强调文字颜色 1 3 3 3 2" xfId="32647"/>
    <cellStyle name="强调文字颜色 1 3 3 3 2 2" xfId="32648"/>
    <cellStyle name="强调文字颜色 1 3 3 3 2 3" xfId="32649"/>
    <cellStyle name="强调文字颜色 1 3 3 4" xfId="32650"/>
    <cellStyle name="强调文字颜色 1 3 3 4 2" xfId="32651"/>
    <cellStyle name="强调文字颜色 1 3 3 4 2 2" xfId="32652"/>
    <cellStyle name="强调文字颜色 1 3 3 4 2 3" xfId="32653"/>
    <cellStyle name="强调文字颜色 1 3 3 5" xfId="32654"/>
    <cellStyle name="强调文字颜色 1 3 3 5 2" xfId="32655"/>
    <cellStyle name="强调文字颜色 1 3 3 5 2 2" xfId="17641"/>
    <cellStyle name="强调文字颜色 1 3 3 5 2 3" xfId="17643"/>
    <cellStyle name="强调文字颜色 1 3 3 6" xfId="32656"/>
    <cellStyle name="强调文字颜色 1 3 3 6 2" xfId="32657"/>
    <cellStyle name="强调文字颜色 1 3 3 6 3" xfId="4315"/>
    <cellStyle name="强调文字颜色 1 3 3 7" xfId="32658"/>
    <cellStyle name="强调文字颜色 1 3 3 8" xfId="32659"/>
    <cellStyle name="强调文字颜色 1 3 4" xfId="9145"/>
    <cellStyle name="强调文字颜色 1 3 4 2" xfId="32660"/>
    <cellStyle name="强调文字颜色 1 3 4 2 2" xfId="28587"/>
    <cellStyle name="强调文字颜色 1 3 4 2 2 2" xfId="8867"/>
    <cellStyle name="强调文字颜色 1 3 4 2 2 2 2" xfId="32661"/>
    <cellStyle name="强调文字颜色 1 3 4 2 2 2 3" xfId="32662"/>
    <cellStyle name="强调文字颜色 1 3 4 2 3" xfId="32663"/>
    <cellStyle name="强调文字颜色 1 3 4 2 3 2" xfId="32664"/>
    <cellStyle name="强调文字颜色 1 3 4 2 3 3" xfId="32665"/>
    <cellStyle name="强调文字颜色 1 3 4 3" xfId="32666"/>
    <cellStyle name="强调文字颜色 1 3 4 3 2" xfId="32667"/>
    <cellStyle name="强调文字颜色 1 3 4 3 2 2" xfId="8876"/>
    <cellStyle name="强调文字颜色 1 3 4 3 2 3" xfId="32669"/>
    <cellStyle name="强调文字颜色 1 3 4 4" xfId="32670"/>
    <cellStyle name="强调文字颜色 1 3 4 4 2" xfId="32671"/>
    <cellStyle name="强调文字颜色 1 3 4 4 2 2" xfId="8885"/>
    <cellStyle name="强调文字颜色 1 3 4 4 2 3" xfId="32672"/>
    <cellStyle name="强调文字颜色 1 3 4 5" xfId="32673"/>
    <cellStyle name="强调文字颜色 1 3 4 5 2" xfId="32674"/>
    <cellStyle name="强调文字颜色 1 3 4 5 3" xfId="32675"/>
    <cellStyle name="强调文字颜色 1 3 4 6" xfId="32676"/>
    <cellStyle name="强调文字颜色 1 3 4 7" xfId="32677"/>
    <cellStyle name="强调文字颜色 1 3 5" xfId="32678"/>
    <cellStyle name="强调文字颜色 1 3 5 2" xfId="32679"/>
    <cellStyle name="强调文字颜色 1 3 5 2 2" xfId="28613"/>
    <cellStyle name="强调文字颜色 1 3 5 2 2 2" xfId="17124"/>
    <cellStyle name="强调文字颜色 1 3 5 2 2 3" xfId="21625"/>
    <cellStyle name="强调文字颜色 1 3 5 3" xfId="2442"/>
    <cellStyle name="强调文字颜色 1 3 5 3 2" xfId="32680"/>
    <cellStyle name="强调文字颜色 1 3 5 3 3" xfId="32681"/>
    <cellStyle name="强调文字颜色 1 3 6" xfId="32682"/>
    <cellStyle name="强调文字颜色 1 3 6 2" xfId="32683"/>
    <cellStyle name="强调文字颜色 1 3 6 2 2" xfId="28641"/>
    <cellStyle name="强调文字颜色 1 3 6 2 3" xfId="32684"/>
    <cellStyle name="强调文字颜色 1 3 7" xfId="29052"/>
    <cellStyle name="强调文字颜色 1 3 7 2" xfId="29054"/>
    <cellStyle name="强调文字颜色 1 3 7 2 2" xfId="25351"/>
    <cellStyle name="强调文字颜色 1 3 7 2 3" xfId="29056"/>
    <cellStyle name="强调文字颜色 1 3 8" xfId="29059"/>
    <cellStyle name="强调文字颜色 1 3 8 2" xfId="29061"/>
    <cellStyle name="强调文字颜色 1 3 8 2 2" xfId="29063"/>
    <cellStyle name="强调文字颜色 1 3 8 2 3" xfId="29066"/>
    <cellStyle name="强调文字颜色 1 3 9" xfId="29068"/>
    <cellStyle name="强调文字颜色 1 3 9 2" xfId="29070"/>
    <cellStyle name="强调文字颜色 1 3 9 2 2" xfId="10636"/>
    <cellStyle name="强调文字颜色 1 3 9 2 3" xfId="32685"/>
    <cellStyle name="强调文字颜色 1 3_11" xfId="32686"/>
    <cellStyle name="强调文字颜色 1 4" xfId="32687"/>
    <cellStyle name="强调文字颜色 1 4 10" xfId="32688"/>
    <cellStyle name="强调文字颜色 1 4 2" xfId="32689"/>
    <cellStyle name="强调文字颜色 1 4 2 2" xfId="9177"/>
    <cellStyle name="强调文字颜色 1 4 2 2 2" xfId="21224"/>
    <cellStyle name="强调文字颜色 1 4 2 2 2 2" xfId="31284"/>
    <cellStyle name="强调文字颜色 1 4 2 2 2 3" xfId="31289"/>
    <cellStyle name="强调文字颜色 1 4 2 3" xfId="32690"/>
    <cellStyle name="强调文字颜色 1 4 2 3 2" xfId="21235"/>
    <cellStyle name="强调文字颜色 1 4 2 3 2 2" xfId="31318"/>
    <cellStyle name="强调文字颜色 1 4 2 3 2 3" xfId="31323"/>
    <cellStyle name="强调文字颜色 1 4 2 4" xfId="32691"/>
    <cellStyle name="强调文字颜色 1 4 2 4 2" xfId="31345"/>
    <cellStyle name="强调文字颜色 1 4 2 4 3" xfId="31353"/>
    <cellStyle name="强调文字颜色 1 4 3" xfId="32692"/>
    <cellStyle name="强调文字颜色 1 4 3 2" xfId="32693"/>
    <cellStyle name="强调文字颜色 1 4 3 2 2" xfId="30971"/>
    <cellStyle name="强调文字颜色 1 4 3 2 3" xfId="32694"/>
    <cellStyle name="强调文字颜色 1 4 4" xfId="32695"/>
    <cellStyle name="强调文字颜色 1 4 4 2" xfId="32696"/>
    <cellStyle name="强调文字颜色 1 4 4 2 2" xfId="32697"/>
    <cellStyle name="强调文字颜色 1 4 4 2 3" xfId="32698"/>
    <cellStyle name="强调文字颜色 1 4 5" xfId="32699"/>
    <cellStyle name="强调文字颜色 1 4 5 2" xfId="11098"/>
    <cellStyle name="强调文字颜色 1 4 5 2 2" xfId="32700"/>
    <cellStyle name="强调文字颜色 1 4 5 2 3" xfId="32701"/>
    <cellStyle name="强调文字颜色 1 4 6" xfId="21570"/>
    <cellStyle name="强调文字颜色 1 4 6 2" xfId="32702"/>
    <cellStyle name="强调文字颜色 1 4 6 2 2" xfId="21651"/>
    <cellStyle name="强调文字颜色 1 4 6 2 3" xfId="21658"/>
    <cellStyle name="强调文字颜色 1 4 7" xfId="21572"/>
    <cellStyle name="强调文字颜色 1 4 7 2" xfId="29075"/>
    <cellStyle name="强调文字颜色 1 4 7 2 2" xfId="24148"/>
    <cellStyle name="强调文字颜色 1 4 7 2 3" xfId="24158"/>
    <cellStyle name="强调文字颜色 1 4 8" xfId="29078"/>
    <cellStyle name="强调文字颜色 1 4 8 2" xfId="29081"/>
    <cellStyle name="强调文字颜色 1 4 8 3" xfId="29083"/>
    <cellStyle name="强调文字颜色 1 4 9" xfId="32703"/>
    <cellStyle name="强调文字颜色 1 5" xfId="32704"/>
    <cellStyle name="强调文字颜色 1 5 2" xfId="32705"/>
    <cellStyle name="强调文字颜色 1 5 2 2" xfId="22324"/>
    <cellStyle name="强调文字颜色 1 5 2 2 2" xfId="22326"/>
    <cellStyle name="强调文字颜色 1 5 2 2 3" xfId="22328"/>
    <cellStyle name="强调文字颜色 1 5 3" xfId="32706"/>
    <cellStyle name="强调文字颜色 1 5 3 2" xfId="32707"/>
    <cellStyle name="强调文字颜色 1 5 3 2 2" xfId="30976"/>
    <cellStyle name="强调文字颜色 1 5 3 2 3" xfId="32708"/>
    <cellStyle name="强调文字颜色 1 5 4" xfId="32709"/>
    <cellStyle name="强调文字颜色 1 5 4 2" xfId="32710"/>
    <cellStyle name="强调文字颜色 1 5 4 2 2" xfId="31548"/>
    <cellStyle name="强调文字颜色 1 5 4 2 3" xfId="32711"/>
    <cellStyle name="强调文字颜色 1 5 5" xfId="32712"/>
    <cellStyle name="强调文字颜色 1 5 5 2" xfId="32713"/>
    <cellStyle name="强调文字颜色 1 5 5 2 2" xfId="23690"/>
    <cellStyle name="强调文字颜色 1 5 5 2 3" xfId="23693"/>
    <cellStyle name="强调文字颜色 1 5 6" xfId="32714"/>
    <cellStyle name="强调文字颜色 1 5 6 2" xfId="32715"/>
    <cellStyle name="强调文字颜色 1 5 6 3" xfId="32716"/>
    <cellStyle name="强调文字颜色 1 6" xfId="32717"/>
    <cellStyle name="强调文字颜色 1 6 2" xfId="32718"/>
    <cellStyle name="强调文字颜色 1 6 2 2" xfId="32719"/>
    <cellStyle name="强调文字颜色 1 6 2 2 2" xfId="25625"/>
    <cellStyle name="强调文字颜色 1 6 2 2 3" xfId="25737"/>
    <cellStyle name="强调文字颜色 1 6 3" xfId="32720"/>
    <cellStyle name="强调文字颜色 1 6 3 2" xfId="32721"/>
    <cellStyle name="强调文字颜色 1 6 3 2 2" xfId="30982"/>
    <cellStyle name="强调文字颜色 1 6 3 2 3" xfId="32722"/>
    <cellStyle name="强调文字颜色 1 6 4" xfId="32723"/>
    <cellStyle name="强调文字颜色 1 6 4 2" xfId="32724"/>
    <cellStyle name="强调文字颜色 1 6 4 3" xfId="32725"/>
    <cellStyle name="强调文字颜色 1 7" xfId="32726"/>
    <cellStyle name="强调文字颜色 1 7 2" xfId="32727"/>
    <cellStyle name="强调文字颜色 1 7 2 2" xfId="32728"/>
    <cellStyle name="强调文字颜色 1 7 2 2 2" xfId="21933"/>
    <cellStyle name="强调文字颜色 1 7 2 2 3" xfId="30863"/>
    <cellStyle name="强调文字颜色 1 7 3" xfId="2488"/>
    <cellStyle name="强调文字颜色 1 7 3 2" xfId="32729"/>
    <cellStyle name="强调文字颜色 1 7 3 3" xfId="26594"/>
    <cellStyle name="强调文字颜色 1 8" xfId="32730"/>
    <cellStyle name="强调文字颜色 1 8 2" xfId="32731"/>
    <cellStyle name="强调文字颜色 1 8 2 2" xfId="32732"/>
    <cellStyle name="强调文字颜色 1 8 2 2 2" xfId="32734"/>
    <cellStyle name="强调文字颜色 1 8 2 2 3" xfId="32735"/>
    <cellStyle name="强调文字颜色 1 8 3" xfId="9337"/>
    <cellStyle name="强调文字颜色 1 8 3 2" xfId="32736"/>
    <cellStyle name="强调文字颜色 1 8 3 3" xfId="32737"/>
    <cellStyle name="强调文字颜色 1 9" xfId="32501"/>
    <cellStyle name="强调文字颜色 1 9 2" xfId="32738"/>
    <cellStyle name="强调文字颜色 1 9 2 2" xfId="32739"/>
    <cellStyle name="强调文字颜色 1 9 2 2 2" xfId="30118"/>
    <cellStyle name="强调文字颜色 1 9 2 2 3" xfId="32740"/>
    <cellStyle name="强调文字颜色 1 9 3" xfId="32741"/>
    <cellStyle name="强调文字颜色 1 9 3 2" xfId="32742"/>
    <cellStyle name="强调文字颜色 1 9 3 3" xfId="32743"/>
    <cellStyle name="强调文字颜色 2 10" xfId="28590"/>
    <cellStyle name="强调文字颜色 2 10 2" xfId="28592"/>
    <cellStyle name="强调文字颜色 2 10 2 2" xfId="11392"/>
    <cellStyle name="强调文字颜色 2 10 2 3" xfId="11394"/>
    <cellStyle name="强调文字颜色 2 11" xfId="32744"/>
    <cellStyle name="强调文字颜色 2 11 2" xfId="28530"/>
    <cellStyle name="强调文字颜色 2 11 2 2" xfId="11444"/>
    <cellStyle name="强调文字颜色 2 11 2 3" xfId="11446"/>
    <cellStyle name="强调文字颜色 2 12" xfId="32668"/>
    <cellStyle name="强调文字颜色 2 12 2" xfId="8877"/>
    <cellStyle name="强调文字颜色 2 12 2 2" xfId="11471"/>
    <cellStyle name="强调文字颜色 2 12 2 3" xfId="32745"/>
    <cellStyle name="强调文字颜色 2 13" xfId="32746"/>
    <cellStyle name="强调文字颜色 2 13 2" xfId="32747"/>
    <cellStyle name="强调文字颜色 2 13 3" xfId="32748"/>
    <cellStyle name="强调文字颜色 2 14" xfId="32749"/>
    <cellStyle name="强调文字颜色 2 15" xfId="24496"/>
    <cellStyle name="强调文字颜色 2 16" xfId="35666"/>
    <cellStyle name="强调文字颜色 2 2" xfId="11371"/>
    <cellStyle name="强调文字颜色 2 2 10" xfId="5710"/>
    <cellStyle name="强调文字颜色 2 2 10 2" xfId="32750"/>
    <cellStyle name="强调文字颜色 2 2 10 2 2" xfId="17280"/>
    <cellStyle name="强调文字颜色 2 2 10 2 3" xfId="32751"/>
    <cellStyle name="强调文字颜色 2 2 11" xfId="5718"/>
    <cellStyle name="强调文字颜色 2 2 11 2" xfId="12021"/>
    <cellStyle name="强调文字颜色 2 2 11 2 2" xfId="17408"/>
    <cellStyle name="强调文字颜色 2 2 11 2 3" xfId="32752"/>
    <cellStyle name="强调文字颜色 2 2 12" xfId="32753"/>
    <cellStyle name="强调文字颜色 2 2 12 2" xfId="32754"/>
    <cellStyle name="强调文字颜色 2 2 12 3" xfId="17327"/>
    <cellStyle name="强调文字颜色 2 2 13" xfId="32131"/>
    <cellStyle name="强调文字颜色 2 2 14" xfId="32133"/>
    <cellStyle name="强调文字颜色 2 2 2" xfId="32755"/>
    <cellStyle name="强调文字颜色 2 2 2 10" xfId="1691"/>
    <cellStyle name="强调文字颜色 2 2 2 2" xfId="2854"/>
    <cellStyle name="强调文字颜色 2 2 2 2 2" xfId="453"/>
    <cellStyle name="强调文字颜色 2 2 2 2 2 2" xfId="305"/>
    <cellStyle name="强调文字颜色 2 2 2 2 2 2 2" xfId="2965"/>
    <cellStyle name="强调文字颜色 2 2 2 2 2 2 3" xfId="3017"/>
    <cellStyle name="强调文字颜色 2 2 2 2 3" xfId="3229"/>
    <cellStyle name="强调文字颜色 2 2 2 2 3 2" xfId="3237"/>
    <cellStyle name="强调文字颜色 2 2 2 2 3 2 2" xfId="3240"/>
    <cellStyle name="强调文字颜色 2 2 2 2 3 2 3" xfId="3337"/>
    <cellStyle name="强调文字颜色 2 2 2 2 4" xfId="3566"/>
    <cellStyle name="强调文字颜色 2 2 2 2 4 2" xfId="3568"/>
    <cellStyle name="强调文字颜色 2 2 2 2 4 3" xfId="3623"/>
    <cellStyle name="强调文字颜色 2 2 2 3" xfId="3762"/>
    <cellStyle name="强调文字颜色 2 2 2 3 2" xfId="617"/>
    <cellStyle name="强调文字颜色 2 2 2 3 2 2" xfId="3765"/>
    <cellStyle name="强调文字颜色 2 2 2 3 2 3" xfId="3859"/>
    <cellStyle name="强调文字颜色 2 2 2 4" xfId="4113"/>
    <cellStyle name="强调文字颜色 2 2 2 4 2" xfId="639"/>
    <cellStyle name="强调文字颜色 2 2 2 4 2 2" xfId="4117"/>
    <cellStyle name="强调文字颜色 2 2 2 4 2 3" xfId="4128"/>
    <cellStyle name="强调文字颜色 2 2 2 5" xfId="4206"/>
    <cellStyle name="强调文字颜色 2 2 2 5 2" xfId="658"/>
    <cellStyle name="强调文字颜色 2 2 2 5 2 2" xfId="4209"/>
    <cellStyle name="强调文字颜色 2 2 2 5 2 3" xfId="4236"/>
    <cellStyle name="强调文字颜色 2 2 2 6" xfId="4307"/>
    <cellStyle name="强调文字颜色 2 2 2 6 2" xfId="4309"/>
    <cellStyle name="强调文字颜色 2 2 2 6 2 2" xfId="4314"/>
    <cellStyle name="强调文字颜色 2 2 2 6 2 3" xfId="4324"/>
    <cellStyle name="强调文字颜色 2 2 2 7" xfId="4341"/>
    <cellStyle name="强调文字颜色 2 2 2 7 2" xfId="4343"/>
    <cellStyle name="强调文字颜色 2 2 2 7 2 2" xfId="4345"/>
    <cellStyle name="强调文字颜色 2 2 2 7 2 3" xfId="4350"/>
    <cellStyle name="强调文字颜色 2 2 2 8" xfId="4365"/>
    <cellStyle name="强调文字颜色 2 2 2 8 2" xfId="4370"/>
    <cellStyle name="强调文字颜色 2 2 2 8 3" xfId="4395"/>
    <cellStyle name="强调文字颜色 2 2 2 9" xfId="23774"/>
    <cellStyle name="强调文字颜色 2 2 3" xfId="32756"/>
    <cellStyle name="强调文字颜色 2 2 3 10" xfId="4266"/>
    <cellStyle name="强调文字颜色 2 2 3 2" xfId="5199"/>
    <cellStyle name="强调文字颜色 2 2 3 2 2" xfId="5255"/>
    <cellStyle name="强调文字颜色 2 2 3 2 2 2" xfId="3203"/>
    <cellStyle name="强调文字颜色 2 2 3 2 2 2 2" xfId="5261"/>
    <cellStyle name="强调文字颜色 2 2 3 2 2 2 3" xfId="5345"/>
    <cellStyle name="强调文字颜色 2 2 3 2 3" xfId="3637"/>
    <cellStyle name="强调文字颜色 2 2 3 2 3 2" xfId="5538"/>
    <cellStyle name="强调文字颜色 2 2 3 2 3 2 2" xfId="5541"/>
    <cellStyle name="强调文字颜色 2 2 3 2 3 2 3" xfId="5580"/>
    <cellStyle name="强调文字颜色 2 2 3 2 4" xfId="3641"/>
    <cellStyle name="强调文字颜色 2 2 3 2 4 2" xfId="5721"/>
    <cellStyle name="强调文字颜色 2 2 3 2 4 2 2" xfId="5723"/>
    <cellStyle name="强调文字颜色 2 2 3 2 4 2 3" xfId="5726"/>
    <cellStyle name="强调文字颜色 2 2 3 2 5" xfId="5791"/>
    <cellStyle name="强调文字颜色 2 2 3 2 5 2" xfId="5794"/>
    <cellStyle name="强调文字颜色 2 2 3 2 5 3" xfId="5813"/>
    <cellStyle name="强调文字颜色 2 2 3 3" xfId="5855"/>
    <cellStyle name="强调文字颜色 2 2 3 3 2" xfId="120"/>
    <cellStyle name="强调文字颜色 2 2 3 3 2 2" xfId="161"/>
    <cellStyle name="强调文字颜色 2 2 3 3 2 3" xfId="5713"/>
    <cellStyle name="强调文字颜色 2 2 3 4" xfId="6000"/>
    <cellStyle name="强调文字颜色 2 2 3 4 2" xfId="6002"/>
    <cellStyle name="强调文字颜色 2 2 3 4 2 2" xfId="5337"/>
    <cellStyle name="强调文字颜色 2 2 3 4 2 3" xfId="5030"/>
    <cellStyle name="强调文字颜色 2 2 3 5" xfId="6070"/>
    <cellStyle name="强调文字颜色 2 2 3 5 2" xfId="6066"/>
    <cellStyle name="强调文字颜色 2 2 3 5 2 2" xfId="6073"/>
    <cellStyle name="强调文字颜色 2 2 3 5 2 3" xfId="6100"/>
    <cellStyle name="强调文字颜色 2 2 3 6" xfId="4939"/>
    <cellStyle name="强调文字颜色 2 2 3 6 2" xfId="6176"/>
    <cellStyle name="强调文字颜色 2 2 3 6 2 2" xfId="6178"/>
    <cellStyle name="强调文字颜色 2 2 3 6 2 3" xfId="6181"/>
    <cellStyle name="强调文字颜色 2 2 3 7" xfId="4943"/>
    <cellStyle name="强调文字颜色 2 2 3 7 2" xfId="3791"/>
    <cellStyle name="强调文字颜色 2 2 3 7 2 2" xfId="3795"/>
    <cellStyle name="强调文字颜色 2 2 3 7 2 3" xfId="3818"/>
    <cellStyle name="强调文字颜色 2 2 3 8" xfId="4647"/>
    <cellStyle name="强调文字颜色 2 2 3 8 2" xfId="3872"/>
    <cellStyle name="强调文字颜色 2 2 3 8 3" xfId="3879"/>
    <cellStyle name="强调文字颜色 2 2 3 9" xfId="23781"/>
    <cellStyle name="强调文字颜色 2 2 4" xfId="29697"/>
    <cellStyle name="强调文字颜色 2 2 4 2" xfId="6611"/>
    <cellStyle name="强调文字颜色 2 2 4 2 2" xfId="6162"/>
    <cellStyle name="强调文字颜色 2 2 4 2 2 2" xfId="3526"/>
    <cellStyle name="强调文字颜色 2 2 4 2 2 2 2" xfId="6644"/>
    <cellStyle name="强调文字颜色 2 2 4 2 2 2 3" xfId="6654"/>
    <cellStyle name="强调文字颜色 2 2 4 2 3" xfId="3655"/>
    <cellStyle name="强调文字颜色 2 2 4 2 3 2" xfId="6715"/>
    <cellStyle name="强调文字颜色 2 2 4 2 3 3" xfId="6753"/>
    <cellStyle name="强调文字颜色 2 2 4 3" xfId="6890"/>
    <cellStyle name="强调文字颜色 2 2 4 3 2" xfId="688"/>
    <cellStyle name="强调文字颜色 2 2 4 3 2 2" xfId="3544"/>
    <cellStyle name="强调文字颜色 2 2 4 3 2 3" xfId="6912"/>
    <cellStyle name="强调文字颜色 2 2 4 4" xfId="6978"/>
    <cellStyle name="强调文字颜色 2 2 4 4 2" xfId="6172"/>
    <cellStyle name="强调文字颜色 2 2 4 4 2 2" xfId="6764"/>
    <cellStyle name="强调文字颜色 2 2 4 4 2 3" xfId="6983"/>
    <cellStyle name="强调文字颜色 2 2 4 5" xfId="7016"/>
    <cellStyle name="强调文字颜色 2 2 4 5 2" xfId="7018"/>
    <cellStyle name="强调文字颜色 2 2 4 5 2 2" xfId="5226"/>
    <cellStyle name="强调文字颜色 2 2 4 5 2 3" xfId="5242"/>
    <cellStyle name="强调文字颜色 2 2 4 6" xfId="7069"/>
    <cellStyle name="强调文字颜色 2 2 4 6 2" xfId="7071"/>
    <cellStyle name="强调文字颜色 2 2 4 6 3" xfId="7081"/>
    <cellStyle name="强调文字颜色 2 2 4 7" xfId="7102"/>
    <cellStyle name="强调文字颜色 2 2 4 8" xfId="4725"/>
    <cellStyle name="强调文字颜色 2 2 5" xfId="29699"/>
    <cellStyle name="强调文字颜色 2 2 5 2" xfId="7902"/>
    <cellStyle name="强调文字颜色 2 2 5 2 2" xfId="7950"/>
    <cellStyle name="强调文字颜色 2 2 5 2 2 2" xfId="7954"/>
    <cellStyle name="强调文字颜色 2 2 5 2 2 3" xfId="8027"/>
    <cellStyle name="强调文字颜色 2 2 5 3" xfId="2597"/>
    <cellStyle name="强调文字颜色 2 2 5 3 2" xfId="90"/>
    <cellStyle name="强调文字颜色 2 2 5 3 2 2" xfId="8437"/>
    <cellStyle name="强调文字颜色 2 2 5 3 2 3" xfId="8461"/>
    <cellStyle name="强调文字颜色 2 2 5 4" xfId="2600"/>
    <cellStyle name="强调文字颜色 2 2 5 4 2" xfId="8578"/>
    <cellStyle name="强调文字颜色 2 2 5 4 3" xfId="8601"/>
    <cellStyle name="强调文字颜色 2 2 6" xfId="30824"/>
    <cellStyle name="强调文字颜色 2 2 6 2" xfId="9540"/>
    <cellStyle name="强调文字颜色 2 2 6 2 2" xfId="9585"/>
    <cellStyle name="强调文字颜色 2 2 6 2 2 2" xfId="9591"/>
    <cellStyle name="强调文字颜色 2 2 6 2 2 3" xfId="9681"/>
    <cellStyle name="强调文字颜色 2 2 6 3" xfId="10116"/>
    <cellStyle name="强调文字颜色 2 2 6 3 2" xfId="706"/>
    <cellStyle name="强调文字颜色 2 2 6 3 3" xfId="10188"/>
    <cellStyle name="强调文字颜色 2 2 7" xfId="30827"/>
    <cellStyle name="强调文字颜色 2 2 7 2" xfId="11281"/>
    <cellStyle name="强调文字颜色 2 2 7 2 2" xfId="11348"/>
    <cellStyle name="强调文字颜色 2 2 7 2 3" xfId="11508"/>
    <cellStyle name="强调文字颜色 2 2 8" xfId="32757"/>
    <cellStyle name="强调文字颜色 2 2 8 2" xfId="31483"/>
    <cellStyle name="强调文字颜色 2 2 8 2 2" xfId="31485"/>
    <cellStyle name="强调文字颜色 2 2 8 2 3" xfId="31487"/>
    <cellStyle name="强调文字颜色 2 2 9" xfId="32758"/>
    <cellStyle name="强调文字颜色 2 2 9 2" xfId="9631"/>
    <cellStyle name="强调文字颜色 2 2 9 2 2" xfId="9633"/>
    <cellStyle name="强调文字颜色 2 2 9 2 3" xfId="9635"/>
    <cellStyle name="强调文字颜色 2 2_11" xfId="10088"/>
    <cellStyle name="强调文字颜色 2 3" xfId="32759"/>
    <cellStyle name="强调文字颜色 2 3 10" xfId="32760"/>
    <cellStyle name="强调文字颜色 2 3 10 2" xfId="32761"/>
    <cellStyle name="强调文字颜色 2 3 10 3" xfId="32762"/>
    <cellStyle name="强调文字颜色 2 3 11" xfId="32763"/>
    <cellStyle name="强调文字颜色 2 3 12" xfId="32764"/>
    <cellStyle name="强调文字颜色 2 3 2" xfId="32765"/>
    <cellStyle name="强调文字颜色 2 3 2 2" xfId="32766"/>
    <cellStyle name="强调文字颜色 2 3 2 2 2" xfId="6969"/>
    <cellStyle name="强调文字颜色 2 3 2 2 2 2" xfId="32767"/>
    <cellStyle name="强调文字颜色 2 3 2 2 2 2 2" xfId="14530"/>
    <cellStyle name="强调文字颜色 2 3 2 2 2 2 3" xfId="32768"/>
    <cellStyle name="强调文字颜色 2 3 2 2 3" xfId="3731"/>
    <cellStyle name="强调文字颜色 2 3 2 2 3 2" xfId="4621"/>
    <cellStyle name="强调文字颜色 2 3 2 2 3 2 2" xfId="32769"/>
    <cellStyle name="强调文字颜色 2 3 2 2 3 2 3" xfId="32770"/>
    <cellStyle name="强调文字颜色 2 3 2 2 4" xfId="32329"/>
    <cellStyle name="强调文字颜色 2 3 2 2 4 2" xfId="32331"/>
    <cellStyle name="强调文字颜色 2 3 2 2 4 3" xfId="32333"/>
    <cellStyle name="强调文字颜色 2 3 2 3" xfId="10917"/>
    <cellStyle name="强调文字颜色 2 3 2 3 2" xfId="750"/>
    <cellStyle name="强调文字颜色 2 3 2 3 2 2" xfId="6334"/>
    <cellStyle name="强调文字颜色 2 3 2 3 2 3" xfId="32312"/>
    <cellStyle name="强调文字颜色 2 3 2 4" xfId="10919"/>
    <cellStyle name="强调文字颜色 2 3 2 4 2" xfId="772"/>
    <cellStyle name="强调文字颜色 2 3 2 4 2 2" xfId="6885"/>
    <cellStyle name="强调文字颜色 2 3 2 4 2 3" xfId="21780"/>
    <cellStyle name="强调文字颜色 2 3 2 5" xfId="32771"/>
    <cellStyle name="强调文字颜色 2 3 2 5 2" xfId="784"/>
    <cellStyle name="强调文字颜色 2 3 2 5 2 2" xfId="22193"/>
    <cellStyle name="强调文字颜色 2 3 2 5 2 3" xfId="22243"/>
    <cellStyle name="强调文字颜色 2 3 2 6" xfId="32772"/>
    <cellStyle name="强调文字颜色 2 3 2 6 2" xfId="6973"/>
    <cellStyle name="强调文字颜色 2 3 2 6 3" xfId="22192"/>
    <cellStyle name="强调文字颜色 2 3 2 7" xfId="28400"/>
    <cellStyle name="强调文字颜色 2 3 2 8" xfId="28402"/>
    <cellStyle name="强调文字颜色 2 3 3" xfId="32773"/>
    <cellStyle name="强调文字颜色 2 3 3 2" xfId="32774"/>
    <cellStyle name="强调文字颜色 2 3 3 2 2" xfId="177"/>
    <cellStyle name="强调文字颜色 2 3 3 2 2 2" xfId="32775"/>
    <cellStyle name="强调文字颜色 2 3 3 2 2 2 2" xfId="32776"/>
    <cellStyle name="强调文字颜色 2 3 3 2 2 2 3" xfId="32777"/>
    <cellStyle name="强调文字颜色 2 3 3 2 3" xfId="188"/>
    <cellStyle name="强调文字颜色 2 3 3 2 3 2" xfId="31448"/>
    <cellStyle name="强调文字颜色 2 3 3 2 3 2 2" xfId="32778"/>
    <cellStyle name="强调文字颜色 2 3 3 2 3 2 3" xfId="32779"/>
    <cellStyle name="强调文字颜色 2 3 3 2 4" xfId="32345"/>
    <cellStyle name="强调文字颜色 2 3 3 2 4 2" xfId="32347"/>
    <cellStyle name="强调文字颜色 2 3 3 2 4 3" xfId="32349"/>
    <cellStyle name="强调文字颜色 2 3 3 3" xfId="32780"/>
    <cellStyle name="强调文字颜色 2 3 3 3 2" xfId="796"/>
    <cellStyle name="强调文字颜色 2 3 3 3 2 2" xfId="7898"/>
    <cellStyle name="强调文字颜色 2 3 3 3 2 3" xfId="32781"/>
    <cellStyle name="强调文字颜色 2 3 3 4" xfId="32782"/>
    <cellStyle name="强调文字颜色 2 3 3 4 2" xfId="1005"/>
    <cellStyle name="强调文字颜色 2 3 3 4 2 2" xfId="8433"/>
    <cellStyle name="强调文字颜色 2 3 3 4 2 3" xfId="32783"/>
    <cellStyle name="强调文字颜色 2 3 3 5" xfId="32784"/>
    <cellStyle name="强调文字颜色 2 3 3 5 2" xfId="6358"/>
    <cellStyle name="强调文字颜色 2 3 3 5 2 2" xfId="32785"/>
    <cellStyle name="强调文字颜色 2 3 3 5 2 3" xfId="32786"/>
    <cellStyle name="强调文字颜色 2 3 3 6" xfId="32787"/>
    <cellStyle name="强调文字颜色 2 3 3 6 2" xfId="22883"/>
    <cellStyle name="强调文字颜色 2 3 3 6 3" xfId="22085"/>
    <cellStyle name="强调文字颜色 2 3 3 7" xfId="32788"/>
    <cellStyle name="强调文字颜色 2 3 3 8" xfId="32789"/>
    <cellStyle name="强调文字颜色 2 3 4" xfId="32790"/>
    <cellStyle name="强调文字颜色 2 3 4 2" xfId="32791"/>
    <cellStyle name="强调文字颜色 2 3 4 2 2" xfId="7054"/>
    <cellStyle name="强调文字颜色 2 3 4 2 2 2" xfId="32792"/>
    <cellStyle name="强调文字颜色 2 3 4 2 2 2 2" xfId="32793"/>
    <cellStyle name="强调文字颜色 2 3 4 2 2 2 3" xfId="32794"/>
    <cellStyle name="强调文字颜色 2 3 4 2 3" xfId="3277"/>
    <cellStyle name="强调文字颜色 2 3 4 2 3 2" xfId="32795"/>
    <cellStyle name="强调文字颜色 2 3 4 2 3 3" xfId="32796"/>
    <cellStyle name="强调文字颜色 2 3 4 3" xfId="32797"/>
    <cellStyle name="强调文字颜色 2 3 4 3 2" xfId="814"/>
    <cellStyle name="强调文字颜色 2 3 4 3 2 2" xfId="9537"/>
    <cellStyle name="强调文字颜色 2 3 4 3 2 3" xfId="32798"/>
    <cellStyle name="强调文字颜色 2 3 4 4" xfId="32799"/>
    <cellStyle name="强调文字颜色 2 3 4 4 2" xfId="7066"/>
    <cellStyle name="强调文字颜色 2 3 4 4 2 2" xfId="10113"/>
    <cellStyle name="强调文字颜色 2 3 4 4 2 3" xfId="32800"/>
    <cellStyle name="强调文字颜色 2 3 4 5" xfId="32801"/>
    <cellStyle name="强调文字颜色 2 3 4 5 2" xfId="32802"/>
    <cellStyle name="强调文字颜色 2 3 4 5 3" xfId="22332"/>
    <cellStyle name="强调文字颜色 2 3 4 6" xfId="32803"/>
    <cellStyle name="强调文字颜色 2 3 4 7" xfId="32804"/>
    <cellStyle name="强调文字颜色 2 3 5" xfId="32805"/>
    <cellStyle name="强调文字颜色 2 3 5 2" xfId="32806"/>
    <cellStyle name="强调文字颜色 2 3 5 2 2" xfId="21853"/>
    <cellStyle name="强调文字颜色 2 3 5 2 2 2" xfId="31931"/>
    <cellStyle name="强调文字颜色 2 3 5 2 2 3" xfId="31936"/>
    <cellStyle name="强调文字颜色 2 3 5 3" xfId="2617"/>
    <cellStyle name="强调文字颜色 2 3 5 3 2" xfId="27"/>
    <cellStyle name="强调文字颜色 2 3 5 3 3" xfId="16304"/>
    <cellStyle name="强调文字颜色 2 3 6" xfId="32807"/>
    <cellStyle name="强调文字颜色 2 3 6 2" xfId="32808"/>
    <cellStyle name="强调文字颜色 2 3 6 2 2" xfId="12525"/>
    <cellStyle name="强调文字颜色 2 3 6 2 3" xfId="21864"/>
    <cellStyle name="强调文字颜色 2 3 7" xfId="29107"/>
    <cellStyle name="强调文字颜色 2 3 7 2" xfId="29109"/>
    <cellStyle name="强调文字颜色 2 3 7 2 2" xfId="12581"/>
    <cellStyle name="强调文字颜色 2 3 7 2 3" xfId="2087"/>
    <cellStyle name="强调文字颜色 2 3 8" xfId="29112"/>
    <cellStyle name="强调文字颜色 2 3 8 2" xfId="29114"/>
    <cellStyle name="强调文字颜色 2 3 8 2 2" xfId="32809"/>
    <cellStyle name="强调文字颜色 2 3 8 2 3" xfId="2440"/>
    <cellStyle name="强调文字颜色 2 3 9" xfId="32810"/>
    <cellStyle name="强调文字颜色 2 3 9 2" xfId="9698"/>
    <cellStyle name="强调文字颜色 2 3 9 2 2" xfId="10922"/>
    <cellStyle name="强调文字颜色 2 3 9 2 3" xfId="2612"/>
    <cellStyle name="强调文字颜色 2 3_11" xfId="32811"/>
    <cellStyle name="强调文字颜色 2 4" xfId="32812"/>
    <cellStyle name="强调文字颜色 2 4 10" xfId="7757"/>
    <cellStyle name="强调文字颜色 2 4 2" xfId="32813"/>
    <cellStyle name="强调文字颜色 2 4 2 2" xfId="32814"/>
    <cellStyle name="强调文字颜色 2 4 2 2 2" xfId="8560"/>
    <cellStyle name="强调文字颜色 2 4 2 2 2 2" xfId="32815"/>
    <cellStyle name="强调文字颜色 2 4 2 2 2 3" xfId="32816"/>
    <cellStyle name="强调文字颜色 2 4 2 3" xfId="10927"/>
    <cellStyle name="强调文字颜色 2 4 2 3 2" xfId="244"/>
    <cellStyle name="强调文字颜色 2 4 2 3 2 2" xfId="32817"/>
    <cellStyle name="强调文字颜色 2 4 2 3 2 3" xfId="32818"/>
    <cellStyle name="强调文字颜色 2 4 2 4" xfId="10929"/>
    <cellStyle name="强调文字颜色 2 4 2 4 2" xfId="249"/>
    <cellStyle name="强调文字颜色 2 4 2 4 3" xfId="8565"/>
    <cellStyle name="强调文字颜色 2 4 3" xfId="32819"/>
    <cellStyle name="强调文字颜色 2 4 3 2" xfId="32820"/>
    <cellStyle name="强调文字颜色 2 4 3 2 2" xfId="8627"/>
    <cellStyle name="强调文字颜色 2 4 3 2 3" xfId="8631"/>
    <cellStyle name="强调文字颜色 2 4 4" xfId="32821"/>
    <cellStyle name="强调文字颜色 2 4 4 2" xfId="32822"/>
    <cellStyle name="强调文字颜色 2 4 4 2 2" xfId="8732"/>
    <cellStyle name="强调文字颜色 2 4 4 2 3" xfId="8735"/>
    <cellStyle name="强调文字颜色 2 4 5" xfId="32823"/>
    <cellStyle name="强调文字颜色 2 4 5 2" xfId="32824"/>
    <cellStyle name="强调文字颜色 2 4 5 2 2" xfId="9752"/>
    <cellStyle name="强调文字颜色 2 4 5 2 3" xfId="32825"/>
    <cellStyle name="强调文字颜色 2 4 6" xfId="21580"/>
    <cellStyle name="强调文字颜色 2 4 6 2" xfId="32826"/>
    <cellStyle name="强调文字颜色 2 4 6 2 2" xfId="32827"/>
    <cellStyle name="强调文字颜色 2 4 6 2 3" xfId="25412"/>
    <cellStyle name="强调文字颜色 2 4 7" xfId="21582"/>
    <cellStyle name="强调文字颜色 2 4 7 2" xfId="29119"/>
    <cellStyle name="强调文字颜色 2 4 7 2 2" xfId="24665"/>
    <cellStyle name="强调文字颜色 2 4 7 2 3" xfId="3195"/>
    <cellStyle name="强调文字颜色 2 4 8" xfId="29121"/>
    <cellStyle name="强调文字颜色 2 4 8 2" xfId="29124"/>
    <cellStyle name="强调文字颜色 2 4 8 3" xfId="29126"/>
    <cellStyle name="强调文字颜色 2 4 9" xfId="32828"/>
    <cellStyle name="强调文字颜色 2 5" xfId="32829"/>
    <cellStyle name="强调文字颜色 2 5 2" xfId="32830"/>
    <cellStyle name="强调文字颜色 2 5 2 2" xfId="32831"/>
    <cellStyle name="强调文字颜色 2 5 2 2 2" xfId="10250"/>
    <cellStyle name="强调文字颜色 2 5 2 2 3" xfId="10252"/>
    <cellStyle name="强调文字颜色 2 5 3" xfId="32832"/>
    <cellStyle name="强调文字颜色 2 5 3 2" xfId="32833"/>
    <cellStyle name="强调文字颜色 2 5 3 2 2" xfId="10316"/>
    <cellStyle name="强调文字颜色 2 5 3 2 3" xfId="10319"/>
    <cellStyle name="强调文字颜色 2 5 4" xfId="32834"/>
    <cellStyle name="强调文字颜色 2 5 4 2" xfId="32835"/>
    <cellStyle name="强调文字颜色 2 5 4 2 2" xfId="10397"/>
    <cellStyle name="强调文字颜色 2 5 4 2 3" xfId="10399"/>
    <cellStyle name="强调文字颜色 2 5 5" xfId="4257"/>
    <cellStyle name="强调文字颜色 2 5 5 2" xfId="23215"/>
    <cellStyle name="强调文字颜色 2 5 5 2 2" xfId="23217"/>
    <cellStyle name="强调文字颜色 2 5 5 2 3" xfId="23220"/>
    <cellStyle name="强调文字颜色 2 5 6" xfId="4261"/>
    <cellStyle name="强调文字颜色 2 5 6 2" xfId="23228"/>
    <cellStyle name="强调文字颜色 2 5 6 3" xfId="1624"/>
    <cellStyle name="强调文字颜色 2 6" xfId="32836"/>
    <cellStyle name="强调文字颜色 2 6 2" xfId="32837"/>
    <cellStyle name="强调文字颜色 2 6 2 2" xfId="32838"/>
    <cellStyle name="强调文字颜色 2 6 2 2 2" xfId="11954"/>
    <cellStyle name="强调文字颜色 2 6 2 2 3" xfId="11956"/>
    <cellStyle name="强调文字颜色 2 6 3" xfId="32839"/>
    <cellStyle name="强调文字颜色 2 6 3 2" xfId="32840"/>
    <cellStyle name="强调文字颜色 2 6 3 2 2" xfId="12039"/>
    <cellStyle name="强调文字颜色 2 6 3 2 3" xfId="12042"/>
    <cellStyle name="强调文字颜色 2 6 4" xfId="32841"/>
    <cellStyle name="强调文字颜色 2 6 4 2" xfId="32842"/>
    <cellStyle name="强调文字颜色 2 6 4 3" xfId="32843"/>
    <cellStyle name="强调文字颜色 2 7" xfId="32844"/>
    <cellStyle name="强调文字颜色 2 7 2" xfId="32845"/>
    <cellStyle name="强调文字颜色 2 7 2 2" xfId="32846"/>
    <cellStyle name="强调文字颜色 2 7 2 2 2" xfId="32525"/>
    <cellStyle name="强调文字颜色 2 7 2 2 3" xfId="32847"/>
    <cellStyle name="强调文字颜色 2 7 3" xfId="5036"/>
    <cellStyle name="强调文字颜色 2 7 3 2" xfId="21709"/>
    <cellStyle name="强调文字颜色 2 7 3 3" xfId="21711"/>
    <cellStyle name="强调文字颜色 2 8" xfId="32848"/>
    <cellStyle name="强调文字颜色 2 8 2" xfId="30052"/>
    <cellStyle name="强调文字颜色 2 8 2 2" xfId="30055"/>
    <cellStyle name="强调文字颜色 2 8 2 2 2" xfId="18062"/>
    <cellStyle name="强调文字颜色 2 8 2 2 3" xfId="30263"/>
    <cellStyle name="强调文字颜色 2 8 3" xfId="21714"/>
    <cellStyle name="强调文字颜色 2 8 3 2" xfId="21718"/>
    <cellStyle name="强调文字颜色 2 8 3 3" xfId="21722"/>
    <cellStyle name="强调文字颜色 2 9" xfId="32849"/>
    <cellStyle name="强调文字颜色 2 9 2" xfId="30839"/>
    <cellStyle name="强调文字颜色 2 9 2 2" xfId="30842"/>
    <cellStyle name="强调文字颜色 2 9 2 2 2" xfId="30182"/>
    <cellStyle name="强调文字颜色 2 9 2 2 3" xfId="32850"/>
    <cellStyle name="强调文字颜色 2 9 3" xfId="21726"/>
    <cellStyle name="强调文字颜色 2 9 3 2" xfId="21730"/>
    <cellStyle name="强调文字颜色 2 9 3 3" xfId="21734"/>
    <cellStyle name="强调文字颜色 3 10" xfId="28607"/>
    <cellStyle name="强调文字颜色 3 10 2" xfId="32851"/>
    <cellStyle name="强调文字颜色 3 10 2 2" xfId="32852"/>
    <cellStyle name="强调文字颜色 3 10 2 3" xfId="32853"/>
    <cellStyle name="强调文字颜色 3 11" xfId="17899"/>
    <cellStyle name="强调文字颜色 3 11 2" xfId="32854"/>
    <cellStyle name="强调文字颜色 3 11 2 2" xfId="32855"/>
    <cellStyle name="强调文字颜色 3 11 2 3" xfId="32856"/>
    <cellStyle name="强调文字颜色 3 12" xfId="17902"/>
    <cellStyle name="强调文字颜色 3 12 2" xfId="32857"/>
    <cellStyle name="强调文字颜色 3 12 2 2" xfId="32858"/>
    <cellStyle name="强调文字颜色 3 12 2 3" xfId="32859"/>
    <cellStyle name="强调文字颜色 3 13" xfId="32860"/>
    <cellStyle name="强调文字颜色 3 13 2" xfId="6549"/>
    <cellStyle name="强调文字颜色 3 13 3" xfId="32861"/>
    <cellStyle name="强调文字颜色 3 14" xfId="32862"/>
    <cellStyle name="强调文字颜色 3 15" xfId="5882"/>
    <cellStyle name="强调文字颜色 3 16" xfId="35667"/>
    <cellStyle name="强调文字颜色 3 2" xfId="27934"/>
    <cellStyle name="强调文字颜色 3 2 10" xfId="32863"/>
    <cellStyle name="强调文字颜色 3 2 10 2" xfId="32864"/>
    <cellStyle name="强调文字颜色 3 2 10 2 2" xfId="15481"/>
    <cellStyle name="强调文字颜色 3 2 10 2 3" xfId="29855"/>
    <cellStyle name="强调文字颜色 3 2 11" xfId="32865"/>
    <cellStyle name="强调文字颜色 3 2 11 2" xfId="32866"/>
    <cellStyle name="强调文字颜色 3 2 11 2 2" xfId="32867"/>
    <cellStyle name="强调文字颜色 3 2 11 2 3" xfId="29868"/>
    <cellStyle name="强调文字颜色 3 2 12" xfId="32868"/>
    <cellStyle name="强调文字颜色 3 2 12 2" xfId="32869"/>
    <cellStyle name="强调文字颜色 3 2 12 3" xfId="32870"/>
    <cellStyle name="强调文字颜色 3 2 13" xfId="32871"/>
    <cellStyle name="强调文字颜色 3 2 14" xfId="32872"/>
    <cellStyle name="强调文字颜色 3 2 2" xfId="32873"/>
    <cellStyle name="强调文字颜色 3 2 2 10" xfId="32874"/>
    <cellStyle name="强调文字颜色 3 2 2 2" xfId="32875"/>
    <cellStyle name="强调文字颜色 3 2 2 2 2" xfId="32876"/>
    <cellStyle name="强调文字颜色 3 2 2 2 2 2" xfId="32877"/>
    <cellStyle name="强调文字颜色 3 2 2 2 2 2 2" xfId="32878"/>
    <cellStyle name="强调文字颜色 3 2 2 2 2 2 3" xfId="32879"/>
    <cellStyle name="强调文字颜色 3 2 2 2 3" xfId="32880"/>
    <cellStyle name="强调文字颜色 3 2 2 2 3 2" xfId="31504"/>
    <cellStyle name="强调文字颜色 3 2 2 2 3 2 2" xfId="32881"/>
    <cellStyle name="强调文字颜色 3 2 2 2 3 2 3" xfId="32882"/>
    <cellStyle name="强调文字颜色 3 2 2 2 4" xfId="32883"/>
    <cellStyle name="强调文字颜色 3 2 2 2 4 2" xfId="32884"/>
    <cellStyle name="强调文字颜色 3 2 2 2 4 3" xfId="32885"/>
    <cellStyle name="强调文字颜色 3 2 2 3" xfId="32886"/>
    <cellStyle name="强调文字颜色 3 2 2 3 2" xfId="1037"/>
    <cellStyle name="强调文字颜色 3 2 2 3 2 2" xfId="17766"/>
    <cellStyle name="强调文字颜色 3 2 2 3 2 3" xfId="17770"/>
    <cellStyle name="强调文字颜色 3 2 2 4" xfId="32887"/>
    <cellStyle name="强调文字颜色 3 2 2 4 2" xfId="32888"/>
    <cellStyle name="强调文字颜色 3 2 2 4 2 2" xfId="17892"/>
    <cellStyle name="强调文字颜色 3 2 2 4 2 3" xfId="17896"/>
    <cellStyle name="强调文字颜色 3 2 2 5" xfId="32889"/>
    <cellStyle name="强调文字颜色 3 2 2 5 2" xfId="32890"/>
    <cellStyle name="强调文字颜色 3 2 2 5 2 2" xfId="17967"/>
    <cellStyle name="强调文字颜色 3 2 2 5 2 3" xfId="17969"/>
    <cellStyle name="强调文字颜色 3 2 2 6" xfId="32891"/>
    <cellStyle name="强调文字颜色 3 2 2 6 2" xfId="32892"/>
    <cellStyle name="强调文字颜色 3 2 2 6 2 2" xfId="18007"/>
    <cellStyle name="强调文字颜色 3 2 2 6 2 3" xfId="18009"/>
    <cellStyle name="强调文字颜色 3 2 2 7" xfId="32893"/>
    <cellStyle name="强调文字颜色 3 2 2 7 2" xfId="32894"/>
    <cellStyle name="强调文字颜色 3 2 2 7 2 2" xfId="18032"/>
    <cellStyle name="强调文字颜色 3 2 2 7 2 3" xfId="32895"/>
    <cellStyle name="强调文字颜色 3 2 2 8" xfId="32896"/>
    <cellStyle name="强调文字颜色 3 2 2 8 2" xfId="18274"/>
    <cellStyle name="强调文字颜色 3 2 2 8 3" xfId="32897"/>
    <cellStyle name="强调文字颜色 3 2 2 9" xfId="23935"/>
    <cellStyle name="强调文字颜色 3 2 3" xfId="32202"/>
    <cellStyle name="强调文字颜色 3 2 3 10" xfId="38"/>
    <cellStyle name="强调文字颜色 3 2 3 2" xfId="32204"/>
    <cellStyle name="强调文字颜色 3 2 3 2 2" xfId="32898"/>
    <cellStyle name="强调文字颜色 3 2 3 2 2 2" xfId="32899"/>
    <cellStyle name="强调文字颜色 3 2 3 2 2 2 2" xfId="32900"/>
    <cellStyle name="强调文字颜色 3 2 3 2 2 2 3" xfId="23731"/>
    <cellStyle name="强调文字颜色 3 2 3 2 3" xfId="32901"/>
    <cellStyle name="强调文字颜色 3 2 3 2 3 2" xfId="18485"/>
    <cellStyle name="强调文字颜色 3 2 3 2 3 2 2" xfId="26114"/>
    <cellStyle name="强调文字颜色 3 2 3 2 3 2 3" xfId="23739"/>
    <cellStyle name="强调文字颜色 3 2 3 2 4" xfId="32902"/>
    <cellStyle name="强调文字颜色 3 2 3 2 4 2" xfId="32903"/>
    <cellStyle name="强调文字颜色 3 2 3 2 4 2 2" xfId="26227"/>
    <cellStyle name="强调文字颜色 3 2 3 2 4 2 3" xfId="23747"/>
    <cellStyle name="强调文字颜色 3 2 3 2 5" xfId="32733"/>
    <cellStyle name="强调文字颜色 3 2 3 2 5 2" xfId="32904"/>
    <cellStyle name="强调文字颜色 3 2 3 2 5 3" xfId="32905"/>
    <cellStyle name="强调文字颜色 3 2 3 3" xfId="32206"/>
    <cellStyle name="强调文字颜色 3 2 3 3 2" xfId="1158"/>
    <cellStyle name="强调文字颜色 3 2 3 3 2 2" xfId="18118"/>
    <cellStyle name="强调文字颜色 3 2 3 3 2 3" xfId="18120"/>
    <cellStyle name="强调文字颜色 3 2 3 4" xfId="32906"/>
    <cellStyle name="强调文字颜色 3 2 3 4 2" xfId="32907"/>
    <cellStyle name="强调文字颜色 3 2 3 4 2 2" xfId="18189"/>
    <cellStyle name="强调文字颜色 3 2 3 4 2 3" xfId="18192"/>
    <cellStyle name="强调文字颜色 3 2 3 5" xfId="32908"/>
    <cellStyle name="强调文字颜色 3 2 3 5 2" xfId="32909"/>
    <cellStyle name="强调文字颜色 3 2 3 5 2 2" xfId="18226"/>
    <cellStyle name="强调文字颜色 3 2 3 5 2 3" xfId="32910"/>
    <cellStyle name="强调文字颜色 3 2 3 6" xfId="32911"/>
    <cellStyle name="强调文字颜色 3 2 3 6 2" xfId="32912"/>
    <cellStyle name="强调文字颜色 3 2 3 6 2 2" xfId="32913"/>
    <cellStyle name="强调文字颜色 3 2 3 6 2 3" xfId="32914"/>
    <cellStyle name="强调文字颜色 3 2 3 7" xfId="32915"/>
    <cellStyle name="强调文字颜色 3 2 3 7 2" xfId="32916"/>
    <cellStyle name="强调文字颜色 3 2 3 7 2 2" xfId="14159"/>
    <cellStyle name="强调文字颜色 3 2 3 7 2 3" xfId="14167"/>
    <cellStyle name="强调文字颜色 3 2 3 8" xfId="32917"/>
    <cellStyle name="强调文字颜色 3 2 3 8 2" xfId="18281"/>
    <cellStyle name="强调文字颜色 3 2 3 8 3" xfId="32918"/>
    <cellStyle name="强调文字颜色 3 2 3 9" xfId="23943"/>
    <cellStyle name="强调文字颜色 3 2 4" xfId="29701"/>
    <cellStyle name="强调文字颜色 3 2 4 2" xfId="11429"/>
    <cellStyle name="强调文字颜色 3 2 4 2 2" xfId="22061"/>
    <cellStyle name="强调文字颜色 3 2 4 2 2 2" xfId="32919"/>
    <cellStyle name="强调文字颜色 3 2 4 2 2 2 2" xfId="32920"/>
    <cellStyle name="强调文字颜色 3 2 4 2 2 2 3" xfId="23900"/>
    <cellStyle name="强调文字颜色 3 2 4 2 3" xfId="22063"/>
    <cellStyle name="强调文字颜色 3 2 4 2 3 2" xfId="32921"/>
    <cellStyle name="强调文字颜色 3 2 4 2 3 3" xfId="32922"/>
    <cellStyle name="强调文字颜色 3 2 4 3" xfId="32923"/>
    <cellStyle name="强调文字颜色 3 2 4 3 2" xfId="594"/>
    <cellStyle name="强调文字颜色 3 2 4 3 2 2" xfId="18284"/>
    <cellStyle name="强调文字颜色 3 2 4 3 2 3" xfId="18287"/>
    <cellStyle name="强调文字颜色 3 2 4 4" xfId="32924"/>
    <cellStyle name="强调文字颜色 3 2 4 4 2" xfId="22068"/>
    <cellStyle name="强调文字颜色 3 2 4 4 2 2" xfId="32925"/>
    <cellStyle name="强调文字颜色 3 2 4 4 2 3" xfId="32926"/>
    <cellStyle name="强调文字颜色 3 2 4 5" xfId="32927"/>
    <cellStyle name="强调文字颜色 3 2 4 5 2" xfId="22073"/>
    <cellStyle name="强调文字颜色 3 2 4 5 2 2" xfId="32928"/>
    <cellStyle name="强调文字颜色 3 2 4 5 2 3" xfId="32929"/>
    <cellStyle name="强调文字颜色 3 2 4 6" xfId="32930"/>
    <cellStyle name="强调文字颜色 3 2 4 6 2" xfId="22081"/>
    <cellStyle name="强调文字颜色 3 2 4 6 3" xfId="32931"/>
    <cellStyle name="强调文字颜色 3 2 4 7" xfId="32932"/>
    <cellStyle name="强调文字颜色 3 2 4 8" xfId="32933"/>
    <cellStyle name="强调文字颜色 3 2 5" xfId="29703"/>
    <cellStyle name="强调文字颜色 3 2 5 2" xfId="32934"/>
    <cellStyle name="强调文字颜色 3 2 5 2 2" xfId="22151"/>
    <cellStyle name="强调文字颜色 3 2 5 2 2 2" xfId="22993"/>
    <cellStyle name="强调文字颜色 3 2 5 2 2 3" xfId="22996"/>
    <cellStyle name="强调文字颜色 3 2 5 3" xfId="2733"/>
    <cellStyle name="强调文字颜色 3 2 5 3 2" xfId="22158"/>
    <cellStyle name="强调文字颜色 3 2 5 3 2 2" xfId="18365"/>
    <cellStyle name="强调文字颜色 3 2 5 3 2 3" xfId="32935"/>
    <cellStyle name="强调文字颜色 3 2 5 4" xfId="2738"/>
    <cellStyle name="强调文字颜色 3 2 5 4 2" xfId="22167"/>
    <cellStyle name="强调文字颜色 3 2 5 4 3" xfId="22170"/>
    <cellStyle name="强调文字颜色 3 2 6" xfId="23929"/>
    <cellStyle name="强调文字颜色 3 2 6 2" xfId="32936"/>
    <cellStyle name="强调文字颜色 3 2 6 2 2" xfId="13019"/>
    <cellStyle name="强调文字颜色 3 2 6 2 2 2" xfId="27206"/>
    <cellStyle name="强调文字颜色 3 2 6 2 2 3" xfId="27209"/>
    <cellStyle name="强调文字颜色 3 2 6 3" xfId="32937"/>
    <cellStyle name="强调文字颜色 3 2 6 3 2" xfId="13032"/>
    <cellStyle name="强调文字颜色 3 2 6 3 3" xfId="22233"/>
    <cellStyle name="强调文字颜色 3 2 7" xfId="23932"/>
    <cellStyle name="强调文字颜色 3 2 7 2" xfId="32490"/>
    <cellStyle name="强调文字颜色 3 2 7 2 2" xfId="22261"/>
    <cellStyle name="强调文字颜色 3 2 7 2 3" xfId="22893"/>
    <cellStyle name="强调文字颜色 3 2 8" xfId="32938"/>
    <cellStyle name="强调文字颜色 3 2 8 2" xfId="32939"/>
    <cellStyle name="强调文字颜色 3 2 8 2 2" xfId="23160"/>
    <cellStyle name="强调文字颜色 3 2 8 2 3" xfId="22901"/>
    <cellStyle name="强调文字颜色 3 2 9" xfId="32940"/>
    <cellStyle name="强调文字颜色 3 2 9 2" xfId="9796"/>
    <cellStyle name="强调文字颜色 3 2 9 2 2" xfId="9798"/>
    <cellStyle name="强调文字颜色 3 2 9 2 3" xfId="9800"/>
    <cellStyle name="强调文字颜色 3 2_11" xfId="28005"/>
    <cellStyle name="强调文字颜色 3 3" xfId="27936"/>
    <cellStyle name="强调文字颜色 3 3 10" xfId="32941"/>
    <cellStyle name="强调文字颜色 3 3 10 2" xfId="16812"/>
    <cellStyle name="强调文字颜色 3 3 10 3" xfId="32942"/>
    <cellStyle name="强调文字颜色 3 3 11" xfId="32943"/>
    <cellStyle name="强调文字颜色 3 3 12" xfId="32944"/>
    <cellStyle name="强调文字颜色 3 3 2" xfId="15979"/>
    <cellStyle name="强调文字颜色 3 3 2 2" xfId="32945"/>
    <cellStyle name="强调文字颜色 3 3 2 2 2" xfId="32946"/>
    <cellStyle name="强调文字颜色 3 3 2 2 2 2" xfId="32947"/>
    <cellStyle name="强调文字颜色 3 3 2 2 2 2 2" xfId="32948"/>
    <cellStyle name="强调文字颜色 3 3 2 2 2 2 3" xfId="32949"/>
    <cellStyle name="强调文字颜色 3 3 2 2 3" xfId="32950"/>
    <cellStyle name="强调文字颜色 3 3 2 2 3 2" xfId="5384"/>
    <cellStyle name="强调文字颜色 3 3 2 2 3 2 2" xfId="32951"/>
    <cellStyle name="强调文字颜色 3 3 2 2 3 2 3" xfId="32952"/>
    <cellStyle name="强调文字颜色 3 3 2 2 4" xfId="30112"/>
    <cellStyle name="强调文字颜色 3 3 2 2 4 2" xfId="32953"/>
    <cellStyle name="强调文字颜色 3 3 2 2 4 3" xfId="32954"/>
    <cellStyle name="强调文字颜色 3 3 2 3" xfId="32955"/>
    <cellStyle name="强调文字颜色 3 3 2 3 2" xfId="60"/>
    <cellStyle name="强调文字颜色 3 3 2 3 2 2" xfId="19128"/>
    <cellStyle name="强调文字颜色 3 3 2 3 2 3" xfId="19132"/>
    <cellStyle name="强调文字颜色 3 3 2 4" xfId="32956"/>
    <cellStyle name="强调文字颜色 3 3 2 4 2" xfId="32957"/>
    <cellStyle name="强调文字颜色 3 3 2 4 2 2" xfId="19244"/>
    <cellStyle name="强调文字颜色 3 3 2 4 2 3" xfId="19248"/>
    <cellStyle name="强调文字颜色 3 3 2 5" xfId="32958"/>
    <cellStyle name="强调文字颜色 3 3 2 5 2" xfId="32959"/>
    <cellStyle name="强调文字颜色 3 3 2 5 2 2" xfId="19339"/>
    <cellStyle name="强调文字颜色 3 3 2 5 2 3" xfId="19341"/>
    <cellStyle name="强调文字颜色 3 3 2 6" xfId="32960"/>
    <cellStyle name="强调文字颜色 3 3 2 6 2" xfId="32961"/>
    <cellStyle name="强调文字颜色 3 3 2 6 3" xfId="32962"/>
    <cellStyle name="强调文字颜色 3 3 2 7" xfId="28409"/>
    <cellStyle name="强调文字颜色 3 3 2 8" xfId="28411"/>
    <cellStyle name="强调文字颜色 3 3 3" xfId="15981"/>
    <cellStyle name="强调文字颜色 3 3 3 2" xfId="27790"/>
    <cellStyle name="强调文字颜色 3 3 3 2 2" xfId="27793"/>
    <cellStyle name="强调文字颜色 3 3 3 2 2 2" xfId="32963"/>
    <cellStyle name="强调文字颜色 3 3 3 2 2 2 2" xfId="2051"/>
    <cellStyle name="强调文字颜色 3 3 3 2 2 2 3" xfId="2064"/>
    <cellStyle name="强调文字颜色 3 3 3 2 3" xfId="27796"/>
    <cellStyle name="强调文字颜色 3 3 3 2 3 2" xfId="31509"/>
    <cellStyle name="强调文字颜色 3 3 3 2 3 2 2" xfId="2402"/>
    <cellStyle name="强调文字颜色 3 3 3 2 3 2 3" xfId="2409"/>
    <cellStyle name="强调文字颜色 3 3 3 2 4" xfId="30116"/>
    <cellStyle name="强调文字颜色 3 3 3 2 4 2" xfId="32964"/>
    <cellStyle name="强调文字颜色 3 3 3 2 4 3" xfId="32965"/>
    <cellStyle name="强调文字颜色 3 3 3 3" xfId="27798"/>
    <cellStyle name="强调文字颜色 3 3 3 3 2" xfId="32966"/>
    <cellStyle name="强调文字颜色 3 3 3 3 2 2" xfId="19484"/>
    <cellStyle name="强调文字颜色 3 3 3 3 2 3" xfId="19486"/>
    <cellStyle name="强调文字颜色 3 3 3 4" xfId="27801"/>
    <cellStyle name="强调文字颜色 3 3 3 4 2" xfId="32967"/>
    <cellStyle name="强调文字颜色 3 3 3 4 2 2" xfId="19537"/>
    <cellStyle name="强调文字颜色 3 3 3 4 2 3" xfId="19539"/>
    <cellStyle name="强调文字颜色 3 3 3 5" xfId="32968"/>
    <cellStyle name="强调文字颜色 3 3 3 5 2" xfId="32969"/>
    <cellStyle name="强调文字颜色 3 3 3 5 2 2" xfId="19567"/>
    <cellStyle name="强调文字颜色 3 3 3 5 2 3" xfId="32970"/>
    <cellStyle name="强调文字颜色 3 3 3 6" xfId="32971"/>
    <cellStyle name="强调文字颜色 3 3 3 6 2" xfId="32972"/>
    <cellStyle name="强调文字颜色 3 3 3 6 3" xfId="27231"/>
    <cellStyle name="强调文字颜色 3 3 3 7" xfId="32973"/>
    <cellStyle name="强调文字颜色 3 3 3 8" xfId="32974"/>
    <cellStyle name="强调文字颜色 3 3 4" xfId="32975"/>
    <cellStyle name="强调文字颜色 3 3 4 2" xfId="27805"/>
    <cellStyle name="强调文字颜色 3 3 4 2 2" xfId="22363"/>
    <cellStyle name="强调文字颜色 3 3 4 2 2 2" xfId="32976"/>
    <cellStyle name="强调文字颜色 3 3 4 2 2 2 2" xfId="1627"/>
    <cellStyle name="强调文字颜色 3 3 4 2 2 2 3" xfId="1656"/>
    <cellStyle name="强调文字颜色 3 3 4 2 3" xfId="22365"/>
    <cellStyle name="强调文字颜色 3 3 4 2 3 2" xfId="32977"/>
    <cellStyle name="强调文字颜色 3 3 4 2 3 3" xfId="32978"/>
    <cellStyle name="强调文字颜色 3 3 4 3" xfId="32979"/>
    <cellStyle name="强调文字颜色 3 3 4 3 2" xfId="22368"/>
    <cellStyle name="强调文字颜色 3 3 4 3 2 2" xfId="19626"/>
    <cellStyle name="强调文字颜色 3 3 4 3 2 3" xfId="19628"/>
    <cellStyle name="强调文字颜色 3 3 4 4" xfId="32980"/>
    <cellStyle name="强调文字颜色 3 3 4 4 2" xfId="22373"/>
    <cellStyle name="强调文字颜色 3 3 4 4 2 2" xfId="32981"/>
    <cellStyle name="强调文字颜色 3 3 4 4 2 3" xfId="32982"/>
    <cellStyle name="强调文字颜色 3 3 4 5" xfId="32983"/>
    <cellStyle name="强调文字颜色 3 3 4 5 2" xfId="32984"/>
    <cellStyle name="强调文字颜色 3 3 4 5 3" xfId="32985"/>
    <cellStyle name="强调文字颜色 3 3 4 6" xfId="32986"/>
    <cellStyle name="强调文字颜色 3 3 4 7" xfId="23710"/>
    <cellStyle name="强调文字颜色 3 3 5" xfId="32987"/>
    <cellStyle name="强调文字颜色 3 3 5 2" xfId="27809"/>
    <cellStyle name="强调文字颜色 3 3 5 2 2" xfId="22444"/>
    <cellStyle name="强调文字颜色 3 3 5 2 2 2" xfId="23378"/>
    <cellStyle name="强调文字颜色 3 3 5 2 2 3" xfId="23380"/>
    <cellStyle name="强调文字颜色 3 3 5 3" xfId="32988"/>
    <cellStyle name="强调文字颜色 3 3 5 3 2" xfId="16443"/>
    <cellStyle name="强调文字颜色 3 3 5 3 3" xfId="16447"/>
    <cellStyle name="强调文字颜色 3 3 6" xfId="32989"/>
    <cellStyle name="强调文字颜色 3 3 6 2" xfId="27814"/>
    <cellStyle name="强调文字颜色 3 3 6 2 2" xfId="13303"/>
    <cellStyle name="强调文字颜色 3 3 6 2 3" xfId="22488"/>
    <cellStyle name="强调文字颜色 3 3 7" xfId="29151"/>
    <cellStyle name="强调文字颜色 3 3 7 2" xfId="27822"/>
    <cellStyle name="强调文字颜色 3 3 7 2 2" xfId="23566"/>
    <cellStyle name="强调文字颜色 3 3 7 2 3" xfId="4764"/>
    <cellStyle name="强调文字颜色 3 3 8" xfId="32990"/>
    <cellStyle name="强调文字颜色 3 3 8 2" xfId="27825"/>
    <cellStyle name="强调文字颜色 3 3 8 2 2" xfId="23617"/>
    <cellStyle name="强调文字颜色 3 3 8 2 3" xfId="4995"/>
    <cellStyle name="强调文字颜色 3 3 9" xfId="32991"/>
    <cellStyle name="强调文字颜色 3 3 9 2" xfId="9854"/>
    <cellStyle name="强调文字颜色 3 3 9 2 2" xfId="32992"/>
    <cellStyle name="强调文字颜色 3 3 9 2 3" xfId="5100"/>
    <cellStyle name="强调文字颜色 3 3_11" xfId="28025"/>
    <cellStyle name="强调文字颜色 3 4" xfId="32993"/>
    <cellStyle name="强调文字颜色 3 4 10" xfId="32994"/>
    <cellStyle name="强调文字颜色 3 4 2" xfId="15987"/>
    <cellStyle name="强调文字颜色 3 4 2 2" xfId="19883"/>
    <cellStyle name="强调文字颜色 3 4 2 2 2" xfId="32995"/>
    <cellStyle name="强调文字颜色 3 4 2 2 2 2" xfId="32996"/>
    <cellStyle name="强调文字颜色 3 4 2 2 2 3" xfId="14457"/>
    <cellStyle name="强调文字颜色 3 4 2 3" xfId="19885"/>
    <cellStyle name="强调文字颜色 3 4 2 3 2" xfId="237"/>
    <cellStyle name="强调文字颜色 3 4 2 3 2 2" xfId="20650"/>
    <cellStyle name="强调文字颜色 3 4 2 3 2 3" xfId="14464"/>
    <cellStyle name="强调文字颜色 3 4 2 4" xfId="32997"/>
    <cellStyle name="强调文字颜色 3 4 2 4 2" xfId="32998"/>
    <cellStyle name="强调文字颜色 3 4 2 4 3" xfId="32999"/>
    <cellStyle name="强调文字颜色 3 4 3" xfId="32209"/>
    <cellStyle name="强调文字颜色 3 4 3 2" xfId="19892"/>
    <cellStyle name="强调文字颜色 3 4 3 2 2" xfId="27832"/>
    <cellStyle name="强调文字颜色 3 4 3 2 3" xfId="27840"/>
    <cellStyle name="强调文字颜色 3 4 4" xfId="33000"/>
    <cellStyle name="强调文字颜色 3 4 4 2" xfId="19902"/>
    <cellStyle name="强调文字颜色 3 4 4 2 2" xfId="22567"/>
    <cellStyle name="强调文字颜色 3 4 4 2 3" xfId="33001"/>
    <cellStyle name="强调文字颜色 3 4 5" xfId="33002"/>
    <cellStyle name="强调文字颜色 3 4 5 2" xfId="27861"/>
    <cellStyle name="强调文字颜色 3 4 5 2 2" xfId="23839"/>
    <cellStyle name="强调文字颜色 3 4 5 2 3" xfId="23844"/>
    <cellStyle name="强调文字颜色 3 4 6" xfId="33003"/>
    <cellStyle name="强调文字颜色 3 4 6 2" xfId="27867"/>
    <cellStyle name="强调文字颜色 3 4 6 2 2" xfId="24007"/>
    <cellStyle name="强调文字颜色 3 4 6 2 3" xfId="24009"/>
    <cellStyle name="强调文字颜色 3 4 7" xfId="29156"/>
    <cellStyle name="强调文字颜色 3 4 7 2" xfId="27875"/>
    <cellStyle name="强调文字颜色 3 4 7 2 2" xfId="24070"/>
    <cellStyle name="强调文字颜色 3 4 7 2 3" xfId="5522"/>
    <cellStyle name="强调文字颜色 3 4 8" xfId="29158"/>
    <cellStyle name="强调文字颜色 3 4 8 2" xfId="27881"/>
    <cellStyle name="强调文字颜色 3 4 8 3" xfId="32297"/>
    <cellStyle name="强调文字颜色 3 4 9" xfId="33004"/>
    <cellStyle name="强调文字颜色 3 5" xfId="33005"/>
    <cellStyle name="强调文字颜色 3 5 2" xfId="33006"/>
    <cellStyle name="强调文字颜色 3 5 2 2" xfId="33007"/>
    <cellStyle name="强调文字颜色 3 5 2 2 2" xfId="33008"/>
    <cellStyle name="强调文字颜色 3 5 2 2 3" xfId="33009"/>
    <cellStyle name="强调文字颜色 3 5 3" xfId="32211"/>
    <cellStyle name="强调文字颜色 3 5 3 2" xfId="27895"/>
    <cellStyle name="强调文字颜色 3 5 3 2 2" xfId="15572"/>
    <cellStyle name="强调文字颜色 3 5 3 2 3" xfId="15582"/>
    <cellStyle name="强调文字颜色 3 5 4" xfId="32213"/>
    <cellStyle name="强调文字颜色 3 5 4 2" xfId="27901"/>
    <cellStyle name="强调文字颜色 3 5 4 2 2" xfId="33010"/>
    <cellStyle name="强调文字颜色 3 5 4 2 3" xfId="33011"/>
    <cellStyle name="强调文字颜色 3 5 5" xfId="33012"/>
    <cellStyle name="强调文字颜色 3 5 5 2" xfId="23414"/>
    <cellStyle name="强调文字颜色 3 5 5 2 2" xfId="23418"/>
    <cellStyle name="强调文字颜色 3 5 5 2 3" xfId="23422"/>
    <cellStyle name="强调文字颜色 3 5 6" xfId="33013"/>
    <cellStyle name="强调文字颜色 3 5 6 2" xfId="23436"/>
    <cellStyle name="强调文字颜色 3 5 6 3" xfId="33014"/>
    <cellStyle name="强调文字颜色 3 6" xfId="33015"/>
    <cellStyle name="强调文字颜色 3 6 2" xfId="33016"/>
    <cellStyle name="强调文字颜色 3 6 2 2" xfId="33017"/>
    <cellStyle name="强调文字颜色 3 6 2 2 2" xfId="33018"/>
    <cellStyle name="强调文字颜色 3 6 2 2 3" xfId="33019"/>
    <cellStyle name="强调文字颜色 3 6 3" xfId="33020"/>
    <cellStyle name="强调文字颜色 3 6 3 2" xfId="33021"/>
    <cellStyle name="强调文字颜色 3 6 3 2 2" xfId="33022"/>
    <cellStyle name="强调文字颜色 3 6 3 2 3" xfId="33023"/>
    <cellStyle name="强调文字颜色 3 6 4" xfId="33024"/>
    <cellStyle name="强调文字颜色 3 6 4 2" xfId="33025"/>
    <cellStyle name="强调文字颜色 3 6 4 3" xfId="33026"/>
    <cellStyle name="强调文字颜色 3 7" xfId="33027"/>
    <cellStyle name="强调文字颜色 3 7 2" xfId="33028"/>
    <cellStyle name="强调文字颜色 3 7 2 2" xfId="33029"/>
    <cellStyle name="强调文字颜色 3 7 2 2 2" xfId="33030"/>
    <cellStyle name="强调文字颜色 3 7 2 2 3" xfId="33031"/>
    <cellStyle name="强调文字颜色 3 7 3" xfId="33032"/>
    <cellStyle name="强调文字颜色 3 7 3 2" xfId="33033"/>
    <cellStyle name="强调文字颜色 3 7 3 3" xfId="33034"/>
    <cellStyle name="强调文字颜色 3 8" xfId="33035"/>
    <cellStyle name="强调文字颜色 3 8 2" xfId="33036"/>
    <cellStyle name="强调文字颜色 3 8 2 2" xfId="33037"/>
    <cellStyle name="强调文字颜色 3 8 2 2 2" xfId="33038"/>
    <cellStyle name="强调文字颜色 3 8 2 2 3" xfId="33039"/>
    <cellStyle name="强调文字颜色 3 8 3" xfId="33040"/>
    <cellStyle name="强调文字颜色 3 8 3 2" xfId="33041"/>
    <cellStyle name="强调文字颜色 3 8 3 3" xfId="33042"/>
    <cellStyle name="强调文字颜色 3 9" xfId="33043"/>
    <cellStyle name="强调文字颜色 3 9 2" xfId="33044"/>
    <cellStyle name="强调文字颜色 3 9 2 2" xfId="33045"/>
    <cellStyle name="强调文字颜色 3 9 2 2 2" xfId="33046"/>
    <cellStyle name="强调文字颜色 3 9 2 2 3" xfId="33047"/>
    <cellStyle name="强调文字颜色 3 9 3" xfId="33048"/>
    <cellStyle name="强调文字颜色 3 9 3 2" xfId="33049"/>
    <cellStyle name="强调文字颜色 3 9 3 3" xfId="33050"/>
    <cellStyle name="强调文字颜色 4 10" xfId="33051"/>
    <cellStyle name="强调文字颜色 4 10 2" xfId="33052"/>
    <cellStyle name="强调文字颜色 4 10 2 2" xfId="33053"/>
    <cellStyle name="强调文字颜色 4 10 2 3" xfId="33054"/>
    <cellStyle name="强调文字颜色 4 11" xfId="33055"/>
    <cellStyle name="强调文字颜色 4 11 2" xfId="33056"/>
    <cellStyle name="强调文字颜色 4 11 2 2" xfId="33057"/>
    <cellStyle name="强调文字颜色 4 11 2 3" xfId="33058"/>
    <cellStyle name="强调文字颜色 4 12" xfId="33059"/>
    <cellStyle name="强调文字颜色 4 12 2" xfId="33060"/>
    <cellStyle name="强调文字颜色 4 12 2 2" xfId="33061"/>
    <cellStyle name="强调文字颜色 4 12 2 3" xfId="33062"/>
    <cellStyle name="强调文字颜色 4 13" xfId="33063"/>
    <cellStyle name="强调文字颜色 4 13 2" xfId="33064"/>
    <cellStyle name="强调文字颜色 4 13 3" xfId="33065"/>
    <cellStyle name="强调文字颜色 4 14" xfId="33066"/>
    <cellStyle name="强调文字颜色 4 15" xfId="33067"/>
    <cellStyle name="强调文字颜色 4 16" xfId="35668"/>
    <cellStyle name="强调文字颜色 4 2" xfId="33068"/>
    <cellStyle name="强调文字颜色 4 2 10" xfId="33069"/>
    <cellStyle name="强调文字颜色 4 2 10 2" xfId="33070"/>
    <cellStyle name="强调文字颜色 4 2 10 2 2" xfId="33071"/>
    <cellStyle name="强调文字颜色 4 2 10 2 3" xfId="33072"/>
    <cellStyle name="强调文字颜色 4 2 11" xfId="33073"/>
    <cellStyle name="强调文字颜色 4 2 11 2" xfId="33074"/>
    <cellStyle name="强调文字颜色 4 2 11 2 2" xfId="33075"/>
    <cellStyle name="强调文字颜色 4 2 11 2 3" xfId="33076"/>
    <cellStyle name="强调文字颜色 4 2 12" xfId="33077"/>
    <cellStyle name="强调文字颜色 4 2 12 2" xfId="33078"/>
    <cellStyle name="强调文字颜色 4 2 12 3" xfId="33079"/>
    <cellStyle name="强调文字颜色 4 2 13" xfId="33080"/>
    <cellStyle name="强调文字颜色 4 2 14" xfId="33081"/>
    <cellStyle name="强调文字颜色 4 2 2" xfId="33082"/>
    <cellStyle name="强调文字颜色 4 2 2 10" xfId="33083"/>
    <cellStyle name="强调文字颜色 4 2 2 2" xfId="33084"/>
    <cellStyle name="强调文字颜色 4 2 2 2 2" xfId="33085"/>
    <cellStyle name="强调文字颜色 4 2 2 2 2 2" xfId="33086"/>
    <cellStyle name="强调文字颜色 4 2 2 2 2 2 2" xfId="33087"/>
    <cellStyle name="强调文字颜色 4 2 2 2 2 2 3" xfId="33088"/>
    <cellStyle name="强调文字颜色 4 2 2 2 3" xfId="33089"/>
    <cellStyle name="强调文字颜色 4 2 2 2 3 2" xfId="24940"/>
    <cellStyle name="强调文字颜色 4 2 2 2 3 2 2" xfId="33090"/>
    <cellStyle name="强调文字颜色 4 2 2 2 3 2 3" xfId="33091"/>
    <cellStyle name="强调文字颜色 4 2 2 2 4" xfId="33092"/>
    <cellStyle name="强调文字颜色 4 2 2 2 4 2" xfId="33093"/>
    <cellStyle name="强调文字颜色 4 2 2 2 4 3" xfId="33094"/>
    <cellStyle name="强调文字颜色 4 2 2 3" xfId="33095"/>
    <cellStyle name="强调文字颜色 4 2 2 3 2" xfId="33096"/>
    <cellStyle name="强调文字颜色 4 2 2 3 2 2" xfId="33097"/>
    <cellStyle name="强调文字颜色 4 2 2 3 2 3" xfId="33098"/>
    <cellStyle name="强调文字颜色 4 2 2 4" xfId="33099"/>
    <cellStyle name="强调文字颜色 4 2 2 4 2" xfId="33100"/>
    <cellStyle name="强调文字颜色 4 2 2 4 2 2" xfId="33101"/>
    <cellStyle name="强调文字颜色 4 2 2 4 2 3" xfId="33102"/>
    <cellStyle name="强调文字颜色 4 2 2 5" xfId="33103"/>
    <cellStyle name="强调文字颜色 4 2 2 5 2" xfId="33104"/>
    <cellStyle name="强调文字颜色 4 2 2 5 2 2" xfId="33105"/>
    <cellStyle name="强调文字颜色 4 2 2 5 2 3" xfId="33106"/>
    <cellStyle name="强调文字颜色 4 2 2 6" xfId="33107"/>
    <cellStyle name="强调文字颜色 4 2 2 6 2" xfId="33108"/>
    <cellStyle name="强调文字颜色 4 2 2 6 2 2" xfId="33109"/>
    <cellStyle name="强调文字颜色 4 2 2 6 2 3" xfId="33110"/>
    <cellStyle name="强调文字颜色 4 2 2 7" xfId="33111"/>
    <cellStyle name="强调文字颜色 4 2 2 7 2" xfId="33112"/>
    <cellStyle name="强调文字颜色 4 2 2 7 2 2" xfId="33113"/>
    <cellStyle name="强调文字颜色 4 2 2 7 2 3" xfId="33114"/>
    <cellStyle name="强调文字颜色 4 2 2 8" xfId="33115"/>
    <cellStyle name="强调文字颜色 4 2 2 8 2" xfId="33116"/>
    <cellStyle name="强调文字颜色 4 2 2 8 3" xfId="33117"/>
    <cellStyle name="强调文字颜色 4 2 2 9" xfId="33118"/>
    <cellStyle name="强调文字颜色 4 2 3" xfId="33119"/>
    <cellStyle name="强调文字颜色 4 2 3 10" xfId="33120"/>
    <cellStyle name="强调文字颜色 4 2 3 2" xfId="33121"/>
    <cellStyle name="强调文字颜色 4 2 3 2 2" xfId="33122"/>
    <cellStyle name="强调文字颜色 4 2 3 2 2 2" xfId="33123"/>
    <cellStyle name="强调文字颜色 4 2 3 2 2 2 2" xfId="33124"/>
    <cellStyle name="强调文字颜色 4 2 3 2 2 2 3" xfId="33125"/>
    <cellStyle name="强调文字颜色 4 2 3 2 3" xfId="33126"/>
    <cellStyle name="强调文字颜色 4 2 3 2 3 2" xfId="33127"/>
    <cellStyle name="强调文字颜色 4 2 3 2 3 2 2" xfId="33128"/>
    <cellStyle name="强调文字颜色 4 2 3 2 3 2 3" xfId="33129"/>
    <cellStyle name="强调文字颜色 4 2 3 2 4" xfId="18060"/>
    <cellStyle name="强调文字颜色 4 2 3 2 4 2" xfId="33130"/>
    <cellStyle name="强调文字颜色 4 2 3 2 4 2 2" xfId="33131"/>
    <cellStyle name="强调文字颜色 4 2 3 2 4 2 3" xfId="33132"/>
    <cellStyle name="强调文字颜色 4 2 3 2 5" xfId="18063"/>
    <cellStyle name="强调文字颜色 4 2 3 2 5 2" xfId="30058"/>
    <cellStyle name="强调文字颜色 4 2 3 2 5 3" xfId="30061"/>
    <cellStyle name="强调文字颜色 4 2 3 3" xfId="33133"/>
    <cellStyle name="强调文字颜色 4 2 3 3 2" xfId="33134"/>
    <cellStyle name="强调文字颜色 4 2 3 3 2 2" xfId="33135"/>
    <cellStyle name="强调文字颜色 4 2 3 3 2 3" xfId="33136"/>
    <cellStyle name="强调文字颜色 4 2 3 4" xfId="33137"/>
    <cellStyle name="强调文字颜色 4 2 3 4 2" xfId="33138"/>
    <cellStyle name="强调文字颜色 4 2 3 4 2 2" xfId="33139"/>
    <cellStyle name="强调文字颜色 4 2 3 4 2 3" xfId="33140"/>
    <cellStyle name="强调文字颜色 4 2 3 5" xfId="33141"/>
    <cellStyle name="强调文字颜色 4 2 3 5 2" xfId="33142"/>
    <cellStyle name="强调文字颜色 4 2 3 5 2 2" xfId="33143"/>
    <cellStyle name="强调文字颜色 4 2 3 5 2 3" xfId="33144"/>
    <cellStyle name="强调文字颜色 4 2 3 6" xfId="33145"/>
    <cellStyle name="强调文字颜色 4 2 3 6 2" xfId="33146"/>
    <cellStyle name="强调文字颜色 4 2 3 6 2 2" xfId="33147"/>
    <cellStyle name="强调文字颜色 4 2 3 6 2 3" xfId="33148"/>
    <cellStyle name="强调文字颜色 4 2 3 7" xfId="33149"/>
    <cellStyle name="强调文字颜色 4 2 3 7 2" xfId="33150"/>
    <cellStyle name="强调文字颜色 4 2 3 7 2 2" xfId="33151"/>
    <cellStyle name="强调文字颜色 4 2 3 7 2 3" xfId="33152"/>
    <cellStyle name="强调文字颜色 4 2 3 8" xfId="33153"/>
    <cellStyle name="强调文字颜色 4 2 3 8 2" xfId="33154"/>
    <cellStyle name="强调文字颜色 4 2 3 8 3" xfId="33155"/>
    <cellStyle name="强调文字颜色 4 2 3 9" xfId="33156"/>
    <cellStyle name="强调文字颜色 4 2 4" xfId="33157"/>
    <cellStyle name="强调文字颜色 4 2 4 2" xfId="33158"/>
    <cellStyle name="强调文字颜色 4 2 4 2 2" xfId="33159"/>
    <cellStyle name="强调文字颜色 4 2 4 2 2 2" xfId="33160"/>
    <cellStyle name="强调文字颜色 4 2 4 2 2 2 2" xfId="33161"/>
    <cellStyle name="强调文字颜色 4 2 4 2 2 2 3" xfId="33162"/>
    <cellStyle name="强调文字颜色 4 2 4 2 3" xfId="33163"/>
    <cellStyle name="强调文字颜色 4 2 4 2 3 2" xfId="3518"/>
    <cellStyle name="强调文字颜色 4 2 4 2 3 3" xfId="33164"/>
    <cellStyle name="强调文字颜色 4 2 4 3" xfId="33165"/>
    <cellStyle name="强调文字颜色 4 2 4 3 2" xfId="33166"/>
    <cellStyle name="强调文字颜色 4 2 4 3 2 2" xfId="33167"/>
    <cellStyle name="强调文字颜色 4 2 4 3 2 3" xfId="33168"/>
    <cellStyle name="强调文字颜色 4 2 4 4" xfId="33169"/>
    <cellStyle name="强调文字颜色 4 2 4 4 2" xfId="33170"/>
    <cellStyle name="强调文字颜色 4 2 4 4 2 2" xfId="33171"/>
    <cellStyle name="强调文字颜色 4 2 4 4 2 3" xfId="33172"/>
    <cellStyle name="强调文字颜色 4 2 4 5" xfId="33173"/>
    <cellStyle name="强调文字颜色 4 2 4 5 2" xfId="33174"/>
    <cellStyle name="强调文字颜色 4 2 4 5 2 2" xfId="33175"/>
    <cellStyle name="强调文字颜色 4 2 4 5 2 3" xfId="33176"/>
    <cellStyle name="强调文字颜色 4 2 4 6" xfId="33177"/>
    <cellStyle name="强调文字颜色 4 2 4 6 2" xfId="33178"/>
    <cellStyle name="强调文字颜色 4 2 4 6 3" xfId="33179"/>
    <cellStyle name="强调文字颜色 4 2 4 7" xfId="33180"/>
    <cellStyle name="强调文字颜色 4 2 4 8" xfId="33181"/>
    <cellStyle name="强调文字颜色 4 2 5" xfId="33182"/>
    <cellStyle name="强调文字颜色 4 2 5 2" xfId="33183"/>
    <cellStyle name="强调文字颜色 4 2 5 2 2" xfId="33184"/>
    <cellStyle name="强调文字颜色 4 2 5 2 2 2" xfId="33185"/>
    <cellStyle name="强调文字颜色 4 2 5 2 2 3" xfId="33186"/>
    <cellStyle name="强调文字颜色 4 2 5 3" xfId="33187"/>
    <cellStyle name="强调文字颜色 4 2 5 3 2" xfId="33188"/>
    <cellStyle name="强调文字颜色 4 2 5 3 2 2" xfId="33189"/>
    <cellStyle name="强调文字颜色 4 2 5 3 2 3" xfId="33190"/>
    <cellStyle name="强调文字颜色 4 2 5 4" xfId="33191"/>
    <cellStyle name="强调文字颜色 4 2 5 4 2" xfId="33192"/>
    <cellStyle name="强调文字颜色 4 2 5 4 3" xfId="33193"/>
    <cellStyle name="强调文字颜色 4 2 6" xfId="33194"/>
    <cellStyle name="强调文字颜色 4 2 6 2" xfId="33195"/>
    <cellStyle name="强调文字颜色 4 2 6 2 2" xfId="33196"/>
    <cellStyle name="强调文字颜色 4 2 6 2 2 2" xfId="33197"/>
    <cellStyle name="强调文字颜色 4 2 6 2 2 3" xfId="33198"/>
    <cellStyle name="强调文字颜色 4 2 6 3" xfId="33199"/>
    <cellStyle name="强调文字颜色 4 2 6 3 2" xfId="33200"/>
    <cellStyle name="强调文字颜色 4 2 6 3 3" xfId="33201"/>
    <cellStyle name="强调文字颜色 4 2 7" xfId="33202"/>
    <cellStyle name="强调文字颜色 4 2 7 2" xfId="33203"/>
    <cellStyle name="强调文字颜色 4 2 7 2 2" xfId="33204"/>
    <cellStyle name="强调文字颜色 4 2 7 2 3" xfId="33205"/>
    <cellStyle name="强调文字颜色 4 2 8" xfId="33206"/>
    <cellStyle name="强调文字颜色 4 2 8 2" xfId="33207"/>
    <cellStyle name="强调文字颜色 4 2 8 2 2" xfId="33208"/>
    <cellStyle name="强调文字颜色 4 2 8 2 3" xfId="33209"/>
    <cellStyle name="强调文字颜色 4 2 9" xfId="33210"/>
    <cellStyle name="强调文字颜色 4 2 9 2" xfId="33211"/>
    <cellStyle name="强调文字颜色 4 2 9 2 2" xfId="33212"/>
    <cellStyle name="强调文字颜色 4 2 9 2 3" xfId="33213"/>
    <cellStyle name="强调文字颜色 4 2_11" xfId="33214"/>
    <cellStyle name="强调文字颜色 4 3" xfId="33215"/>
    <cellStyle name="强调文字颜色 4 3 10" xfId="33216"/>
    <cellStyle name="强调文字颜色 4 3 10 2" xfId="33217"/>
    <cellStyle name="强调文字颜色 4 3 10 3" xfId="33218"/>
    <cellStyle name="强调文字颜色 4 3 11" xfId="33219"/>
    <cellStyle name="强调文字颜色 4 3 12" xfId="33220"/>
    <cellStyle name="强调文字颜色 4 3 2" xfId="15994"/>
    <cellStyle name="强调文字颜色 4 3 2 2" xfId="33221"/>
    <cellStyle name="强调文字颜色 4 3 2 2 2" xfId="33222"/>
    <cellStyle name="强调文字颜色 4 3 2 2 2 2" xfId="33223"/>
    <cellStyle name="强调文字颜色 4 3 2 2 2 2 2" xfId="33224"/>
    <cellStyle name="强调文字颜色 4 3 2 2 2 2 3" xfId="33225"/>
    <cellStyle name="强调文字颜色 4 3 2 2 3" xfId="33226"/>
    <cellStyle name="强调文字颜色 4 3 2 2 3 2" xfId="24984"/>
    <cellStyle name="强调文字颜色 4 3 2 2 3 2 2" xfId="33227"/>
    <cellStyle name="强调文字颜色 4 3 2 2 3 2 3" xfId="33228"/>
    <cellStyle name="强调文字颜色 4 3 2 2 4" xfId="33229"/>
    <cellStyle name="强调文字颜色 4 3 2 2 4 2" xfId="33230"/>
    <cellStyle name="强调文字颜色 4 3 2 2 4 3" xfId="33231"/>
    <cellStyle name="强调文字颜色 4 3 2 3" xfId="33232"/>
    <cellStyle name="强调文字颜色 4 3 2 3 2" xfId="33233"/>
    <cellStyle name="强调文字颜色 4 3 2 3 2 2" xfId="33234"/>
    <cellStyle name="强调文字颜色 4 3 2 3 2 3" xfId="33235"/>
    <cellStyle name="强调文字颜色 4 3 2 4" xfId="33236"/>
    <cellStyle name="强调文字颜色 4 3 2 4 2" xfId="33237"/>
    <cellStyle name="强调文字颜色 4 3 2 4 2 2" xfId="33238"/>
    <cellStyle name="强调文字颜色 4 3 2 4 2 3" xfId="33239"/>
    <cellStyle name="强调文字颜色 4 3 2 5" xfId="33240"/>
    <cellStyle name="强调文字颜色 4 3 2 5 2" xfId="33241"/>
    <cellStyle name="强调文字颜色 4 3 2 5 2 2" xfId="33242"/>
    <cellStyle name="强调文字颜色 4 3 2 5 2 3" xfId="33243"/>
    <cellStyle name="强调文字颜色 4 3 2 6" xfId="33244"/>
    <cellStyle name="强调文字颜色 4 3 2 6 2" xfId="33245"/>
    <cellStyle name="强调文字颜色 4 3 2 6 3" xfId="33246"/>
    <cellStyle name="强调文字颜色 4 3 2 7" xfId="33247"/>
    <cellStyle name="强调文字颜色 4 3 2 8" xfId="33248"/>
    <cellStyle name="强调文字颜色 4 3 3" xfId="33249"/>
    <cellStyle name="强调文字颜色 4 3 3 2" xfId="33250"/>
    <cellStyle name="强调文字颜色 4 3 3 2 2" xfId="33251"/>
    <cellStyle name="强调文字颜色 4 3 3 2 2 2" xfId="33252"/>
    <cellStyle name="强调文字颜色 4 3 3 2 2 2 2" xfId="33253"/>
    <cellStyle name="强调文字颜色 4 3 3 2 2 2 3" xfId="33254"/>
    <cellStyle name="强调文字颜色 4 3 3 2 3" xfId="33255"/>
    <cellStyle name="强调文字颜色 4 3 3 2 3 2" xfId="33256"/>
    <cellStyle name="强调文字颜色 4 3 3 2 3 2 2" xfId="33257"/>
    <cellStyle name="强调文字颜色 4 3 3 2 3 2 3" xfId="33258"/>
    <cellStyle name="强调文字颜色 4 3 3 2 4" xfId="33259"/>
    <cellStyle name="强调文字颜色 4 3 3 2 4 2" xfId="33260"/>
    <cellStyle name="强调文字颜色 4 3 3 2 4 3" xfId="33261"/>
    <cellStyle name="强调文字颜色 4 3 3 3" xfId="33262"/>
    <cellStyle name="强调文字颜色 4 3 3 3 2" xfId="33263"/>
    <cellStyle name="强调文字颜色 4 3 3 3 2 2" xfId="33264"/>
    <cellStyle name="强调文字颜色 4 3 3 3 2 3" xfId="33265"/>
    <cellStyle name="强调文字颜色 4 3 3 4" xfId="33266"/>
    <cellStyle name="强调文字颜色 4 3 3 4 2" xfId="33267"/>
    <cellStyle name="强调文字颜色 4 3 3 4 2 2" xfId="33268"/>
    <cellStyle name="强调文字颜色 4 3 3 4 2 3" xfId="33269"/>
    <cellStyle name="强调文字颜色 4 3 3 5" xfId="33270"/>
    <cellStyle name="强调文字颜色 4 3 3 5 2" xfId="33271"/>
    <cellStyle name="强调文字颜色 4 3 3 5 2 2" xfId="33272"/>
    <cellStyle name="强调文字颜色 4 3 3 5 2 3" xfId="33273"/>
    <cellStyle name="强调文字颜色 4 3 3 6" xfId="33274"/>
    <cellStyle name="强调文字颜色 4 3 3 6 2" xfId="33275"/>
    <cellStyle name="强调文字颜色 4 3 3 6 3" xfId="33276"/>
    <cellStyle name="强调文字颜色 4 3 3 7" xfId="33277"/>
    <cellStyle name="强调文字颜色 4 3 3 8" xfId="33278"/>
    <cellStyle name="强调文字颜色 4 3 4" xfId="33279"/>
    <cellStyle name="强调文字颜色 4 3 4 2" xfId="33280"/>
    <cellStyle name="强调文字颜色 4 3 4 2 2" xfId="23056"/>
    <cellStyle name="强调文字颜色 4 3 4 2 2 2" xfId="33281"/>
    <cellStyle name="强调文字颜色 4 3 4 2 2 2 2" xfId="33282"/>
    <cellStyle name="强调文字颜色 4 3 4 2 2 2 3" xfId="33283"/>
    <cellStyle name="强调文字颜色 4 3 4 2 3" xfId="2905"/>
    <cellStyle name="强调文字颜色 4 3 4 2 3 2" xfId="33284"/>
    <cellStyle name="强调文字颜色 4 3 4 2 3 3" xfId="33285"/>
    <cellStyle name="强调文字颜色 4 3 4 3" xfId="33286"/>
    <cellStyle name="强调文字颜色 4 3 4 3 2" xfId="33287"/>
    <cellStyle name="强调文字颜色 4 3 4 3 2 2" xfId="33288"/>
    <cellStyle name="强调文字颜色 4 3 4 3 2 3" xfId="33289"/>
    <cellStyle name="强调文字颜色 4 3 4 4" xfId="33290"/>
    <cellStyle name="强调文字颜色 4 3 4 4 2" xfId="33291"/>
    <cellStyle name="强调文字颜色 4 3 4 4 2 2" xfId="21805"/>
    <cellStyle name="强调文字颜色 4 3 4 4 2 3" xfId="21814"/>
    <cellStyle name="强调文字颜色 4 3 4 5" xfId="33292"/>
    <cellStyle name="强调文字颜色 4 3 4 5 2" xfId="33293"/>
    <cellStyle name="强调文字颜色 4 3 4 5 3" xfId="33294"/>
    <cellStyle name="强调文字颜色 4 3 4 6" xfId="33295"/>
    <cellStyle name="强调文字颜色 4 3 4 7" xfId="33296"/>
    <cellStyle name="强调文字颜色 4 3 5" xfId="33297"/>
    <cellStyle name="强调文字颜色 4 3 5 2" xfId="33298"/>
    <cellStyle name="强调文字颜色 4 3 5 2 2" xfId="33299"/>
    <cellStyle name="强调文字颜色 4 3 5 2 2 2" xfId="33300"/>
    <cellStyle name="强调文字颜色 4 3 5 2 2 3" xfId="33301"/>
    <cellStyle name="强调文字颜色 4 3 5 3" xfId="33302"/>
    <cellStyle name="强调文字颜色 4 3 5 3 2" xfId="33303"/>
    <cellStyle name="强调文字颜色 4 3 5 3 3" xfId="33304"/>
    <cellStyle name="强调文字颜色 4 3 6" xfId="33305"/>
    <cellStyle name="强调文字颜色 4 3 6 2" xfId="33306"/>
    <cellStyle name="强调文字颜色 4 3 6 2 2" xfId="33307"/>
    <cellStyle name="强调文字颜色 4 3 6 2 3" xfId="33308"/>
    <cellStyle name="强调文字颜色 4 3 7" xfId="33309"/>
    <cellStyle name="强调文字颜色 4 3 7 2" xfId="33310"/>
    <cellStyle name="强调文字颜色 4 3 7 2 2" xfId="33311"/>
    <cellStyle name="强调文字颜色 4 3 7 2 3" xfId="33312"/>
    <cellStyle name="强调文字颜色 4 3 8" xfId="33313"/>
    <cellStyle name="强调文字颜色 4 3 8 2" xfId="33314"/>
    <cellStyle name="强调文字颜色 4 3 8 2 2" xfId="33315"/>
    <cellStyle name="强调文字颜色 4 3 8 2 3" xfId="33316"/>
    <cellStyle name="强调文字颜色 4 3 9" xfId="33317"/>
    <cellStyle name="强调文字颜色 4 3 9 2" xfId="33318"/>
    <cellStyle name="强调文字颜色 4 3 9 2 2" xfId="33319"/>
    <cellStyle name="强调文字颜色 4 3 9 2 3" xfId="33320"/>
    <cellStyle name="强调文字颜色 4 3_11" xfId="33321"/>
    <cellStyle name="强调文字颜色 4 4" xfId="33322"/>
    <cellStyle name="强调文字颜色 4 4 10" xfId="11042"/>
    <cellStyle name="强调文字颜色 4 4 2" xfId="33323"/>
    <cellStyle name="强调文字颜色 4 4 2 2" xfId="33324"/>
    <cellStyle name="强调文字颜色 4 4 2 2 2" xfId="33325"/>
    <cellStyle name="强调文字颜色 4 4 2 2 2 2" xfId="33326"/>
    <cellStyle name="强调文字颜色 4 4 2 2 2 3" xfId="9054"/>
    <cellStyle name="强调文字颜色 4 4 2 3" xfId="33327"/>
    <cellStyle name="强调文字颜色 4 4 2 3 2" xfId="33328"/>
    <cellStyle name="强调文字颜色 4 4 2 3 2 2" xfId="33329"/>
    <cellStyle name="强调文字颜色 4 4 2 3 2 3" xfId="33330"/>
    <cellStyle name="强调文字颜色 4 4 2 4" xfId="33331"/>
    <cellStyle name="强调文字颜色 4 4 2 4 2" xfId="33332"/>
    <cellStyle name="强调文字颜色 4 4 2 4 3" xfId="33333"/>
    <cellStyle name="强调文字颜色 4 4 3" xfId="33334"/>
    <cellStyle name="强调文字颜色 4 4 3 2" xfId="33335"/>
    <cellStyle name="强调文字颜色 4 4 3 2 2" xfId="33336"/>
    <cellStyle name="强调文字颜色 4 4 3 2 3" xfId="33337"/>
    <cellStyle name="强调文字颜色 4 4 4" xfId="33338"/>
    <cellStyle name="强调文字颜色 4 4 4 2" xfId="33339"/>
    <cellStyle name="强调文字颜色 4 4 4 2 2" xfId="33340"/>
    <cellStyle name="强调文字颜色 4 4 4 2 3" xfId="33341"/>
    <cellStyle name="强调文字颜色 4 4 5" xfId="33342"/>
    <cellStyle name="强调文字颜色 4 4 5 2" xfId="33343"/>
    <cellStyle name="强调文字颜色 4 4 5 2 2" xfId="33344"/>
    <cellStyle name="强调文字颜色 4 4 5 2 3" xfId="28218"/>
    <cellStyle name="强调文字颜色 4 4 6" xfId="33345"/>
    <cellStyle name="强调文字颜色 4 4 6 2" xfId="33346"/>
    <cellStyle name="强调文字颜色 4 4 6 2 2" xfId="33347"/>
    <cellStyle name="强调文字颜色 4 4 6 2 3" xfId="33348"/>
    <cellStyle name="强调文字颜色 4 4 7" xfId="33349"/>
    <cellStyle name="强调文字颜色 4 4 7 2" xfId="33350"/>
    <cellStyle name="强调文字颜色 4 4 7 2 2" xfId="33351"/>
    <cellStyle name="强调文字颜色 4 4 7 2 3" xfId="33352"/>
    <cellStyle name="强调文字颜色 4 4 8" xfId="33353"/>
    <cellStyle name="强调文字颜色 4 4 8 2" xfId="33354"/>
    <cellStyle name="强调文字颜色 4 4 8 3" xfId="33355"/>
    <cellStyle name="强调文字颜色 4 4 9" xfId="33356"/>
    <cellStyle name="强调文字颜色 4 5" xfId="33357"/>
    <cellStyle name="强调文字颜色 4 5 2" xfId="33358"/>
    <cellStyle name="强调文字颜色 4 5 2 2" xfId="33359"/>
    <cellStyle name="强调文字颜色 4 5 2 2 2" xfId="33360"/>
    <cellStyle name="强调文字颜色 4 5 2 2 3" xfId="33361"/>
    <cellStyle name="强调文字颜色 4 5 3" xfId="33362"/>
    <cellStyle name="强调文字颜色 4 5 3 2" xfId="33363"/>
    <cellStyle name="强调文字颜色 4 5 3 2 2" xfId="33364"/>
    <cellStyle name="强调文字颜色 4 5 3 2 3" xfId="33365"/>
    <cellStyle name="强调文字颜色 4 5 4" xfId="33366"/>
    <cellStyle name="强调文字颜色 4 5 4 2" xfId="33367"/>
    <cellStyle name="强调文字颜色 4 5 4 2 2" xfId="33368"/>
    <cellStyle name="强调文字颜色 4 5 4 2 3" xfId="33369"/>
    <cellStyle name="强调文字颜色 4 5 5" xfId="33370"/>
    <cellStyle name="强调文字颜色 4 5 5 2" xfId="23548"/>
    <cellStyle name="强调文字颜色 4 5 5 2 2" xfId="33371"/>
    <cellStyle name="强调文字颜色 4 5 5 2 3" xfId="27392"/>
    <cellStyle name="强调文字颜色 4 5 6" xfId="33372"/>
    <cellStyle name="强调文字颜色 4 5 6 2" xfId="23558"/>
    <cellStyle name="强调文字颜色 4 5 6 3" xfId="33373"/>
    <cellStyle name="强调文字颜色 4 6" xfId="33374"/>
    <cellStyle name="强调文字颜色 4 6 2" xfId="33375"/>
    <cellStyle name="强调文字颜色 4 6 2 2" xfId="33376"/>
    <cellStyle name="强调文字颜色 4 6 2 2 2" xfId="337"/>
    <cellStyle name="强调文字颜色 4 6 2 2 3" xfId="14685"/>
    <cellStyle name="强调文字颜色 4 6 3" xfId="33377"/>
    <cellStyle name="强调文字颜色 4 6 3 2" xfId="33378"/>
    <cellStyle name="强调文字颜色 4 6 3 2 2" xfId="16222"/>
    <cellStyle name="强调文字颜色 4 6 3 2 3" xfId="16248"/>
    <cellStyle name="强调文字颜色 4 6 4" xfId="33379"/>
    <cellStyle name="强调文字颜色 4 6 4 2" xfId="33380"/>
    <cellStyle name="强调文字颜色 4 6 4 3" xfId="33381"/>
    <cellStyle name="强调文字颜色 4 7" xfId="33382"/>
    <cellStyle name="强调文字颜色 4 7 2" xfId="33383"/>
    <cellStyle name="强调文字颜色 4 7 2 2" xfId="33384"/>
    <cellStyle name="强调文字颜色 4 7 2 2 2" xfId="33385"/>
    <cellStyle name="强调文字颜色 4 7 2 2 3" xfId="33386"/>
    <cellStyle name="强调文字颜色 4 7 3" xfId="33387"/>
    <cellStyle name="强调文字颜色 4 7 3 2" xfId="33388"/>
    <cellStyle name="强调文字颜色 4 7 3 3" xfId="33389"/>
    <cellStyle name="强调文字颜色 4 8" xfId="33390"/>
    <cellStyle name="强调文字颜色 4 8 2" xfId="33391"/>
    <cellStyle name="强调文字颜色 4 8 2 2" xfId="33392"/>
    <cellStyle name="强调文字颜色 4 8 2 2 2" xfId="33393"/>
    <cellStyle name="强调文字颜色 4 8 2 2 3" xfId="33394"/>
    <cellStyle name="强调文字颜色 4 8 3" xfId="33395"/>
    <cellStyle name="强调文字颜色 4 8 3 2" xfId="33396"/>
    <cellStyle name="强调文字颜色 4 8 3 3" xfId="33397"/>
    <cellStyle name="强调文字颜色 4 9" xfId="33398"/>
    <cellStyle name="强调文字颜色 4 9 2" xfId="33399"/>
    <cellStyle name="强调文字颜色 4 9 2 2" xfId="33400"/>
    <cellStyle name="强调文字颜色 4 9 2 2 2" xfId="33401"/>
    <cellStyle name="强调文字颜色 4 9 2 2 3" xfId="33402"/>
    <cellStyle name="强调文字颜色 4 9 3" xfId="33403"/>
    <cellStyle name="强调文字颜色 4 9 3 2" xfId="33404"/>
    <cellStyle name="强调文字颜色 4 9 3 3" xfId="33405"/>
    <cellStyle name="强调文字颜色 5 10" xfId="33406"/>
    <cellStyle name="强调文字颜色 5 10 2" xfId="33407"/>
    <cellStyle name="强调文字颜色 5 10 2 2" xfId="33408"/>
    <cellStyle name="强调文字颜色 5 10 2 3" xfId="33409"/>
    <cellStyle name="强调文字颜色 5 11" xfId="33410"/>
    <cellStyle name="强调文字颜色 5 11 2" xfId="33411"/>
    <cellStyle name="强调文字颜色 5 11 2 2" xfId="33412"/>
    <cellStyle name="强调文字颜色 5 11 2 3" xfId="33413"/>
    <cellStyle name="强调文字颜色 5 12" xfId="33414"/>
    <cellStyle name="强调文字颜色 5 12 2" xfId="33415"/>
    <cellStyle name="强调文字颜色 5 12 2 2" xfId="33416"/>
    <cellStyle name="强调文字颜色 5 12 2 3" xfId="33417"/>
    <cellStyle name="强调文字颜色 5 13" xfId="33418"/>
    <cellStyle name="强调文字颜色 5 13 2" xfId="27242"/>
    <cellStyle name="强调文字颜色 5 13 3" xfId="33419"/>
    <cellStyle name="强调文字颜色 5 14" xfId="33420"/>
    <cellStyle name="强调文字颜色 5 15" xfId="33421"/>
    <cellStyle name="强调文字颜色 5 16" xfId="35669"/>
    <cellStyle name="强调文字颜色 5 2" xfId="33422"/>
    <cellStyle name="强调文字颜色 5 2 10" xfId="33423"/>
    <cellStyle name="强调文字颜色 5 2 10 2" xfId="33424"/>
    <cellStyle name="强调文字颜色 5 2 10 2 2" xfId="33425"/>
    <cellStyle name="强调文字颜色 5 2 10 2 3" xfId="33426"/>
    <cellStyle name="强调文字颜色 5 2 11" xfId="33427"/>
    <cellStyle name="强调文字颜色 5 2 11 2" xfId="33428"/>
    <cellStyle name="强调文字颜色 5 2 11 2 2" xfId="33429"/>
    <cellStyle name="强调文字颜色 5 2 11 2 3" xfId="33430"/>
    <cellStyle name="强调文字颜色 5 2 12" xfId="33431"/>
    <cellStyle name="强调文字颜色 5 2 12 2" xfId="33432"/>
    <cellStyle name="强调文字颜色 5 2 12 3" xfId="33433"/>
    <cellStyle name="强调文字颜色 5 2 13" xfId="33434"/>
    <cellStyle name="强调文字颜色 5 2 14" xfId="33435"/>
    <cellStyle name="强调文字颜色 5 2 2" xfId="33436"/>
    <cellStyle name="强调文字颜色 5 2 2 10" xfId="33437"/>
    <cellStyle name="强调文字颜色 5 2 2 2" xfId="33438"/>
    <cellStyle name="强调文字颜色 5 2 2 2 2" xfId="33439"/>
    <cellStyle name="强调文字颜色 5 2 2 2 2 2" xfId="33440"/>
    <cellStyle name="强调文字颜色 5 2 2 2 2 2 2" xfId="33441"/>
    <cellStyle name="强调文字颜色 5 2 2 2 2 2 3" xfId="33442"/>
    <cellStyle name="强调文字颜色 5 2 2 2 3" xfId="33443"/>
    <cellStyle name="强调文字颜色 5 2 2 2 3 2" xfId="33444"/>
    <cellStyle name="强调文字颜色 5 2 2 2 3 2 2" xfId="33445"/>
    <cellStyle name="强调文字颜色 5 2 2 2 3 2 3" xfId="33446"/>
    <cellStyle name="强调文字颜色 5 2 2 2 4" xfId="33447"/>
    <cellStyle name="强调文字颜色 5 2 2 2 4 2" xfId="33448"/>
    <cellStyle name="强调文字颜色 5 2 2 2 4 3" xfId="2101"/>
    <cellStyle name="强调文字颜色 5 2 2 3" xfId="33449"/>
    <cellStyle name="强调文字颜色 5 2 2 3 2" xfId="33450"/>
    <cellStyle name="强调文字颜色 5 2 2 3 2 2" xfId="33451"/>
    <cellStyle name="强调文字颜色 5 2 2 3 2 3" xfId="2421"/>
    <cellStyle name="强调文字颜色 5 2 2 4" xfId="33452"/>
    <cellStyle name="强调文字颜色 5 2 2 4 2" xfId="33453"/>
    <cellStyle name="强调文字颜色 5 2 2 4 2 2" xfId="33454"/>
    <cellStyle name="强调文字颜色 5 2 2 4 2 3" xfId="2592"/>
    <cellStyle name="强调文字颜色 5 2 2 5" xfId="33455"/>
    <cellStyle name="强调文字颜色 5 2 2 5 2" xfId="33456"/>
    <cellStyle name="强调文字颜色 5 2 2 5 2 2" xfId="33457"/>
    <cellStyle name="强调文字颜色 5 2 2 5 2 3" xfId="2730"/>
    <cellStyle name="强调文字颜色 5 2 2 6" xfId="33458"/>
    <cellStyle name="强调文字颜色 5 2 2 6 2" xfId="33459"/>
    <cellStyle name="强调文字颜色 5 2 2 6 2 2" xfId="33460"/>
    <cellStyle name="强调文字颜色 5 2 2 6 2 3" xfId="2809"/>
    <cellStyle name="强调文字颜色 5 2 2 7" xfId="33461"/>
    <cellStyle name="强调文字颜色 5 2 2 7 2" xfId="33462"/>
    <cellStyle name="强调文字颜色 5 2 2 7 2 2" xfId="33463"/>
    <cellStyle name="强调文字颜色 5 2 2 7 2 3" xfId="33464"/>
    <cellStyle name="强调文字颜色 5 2 2 8" xfId="33465"/>
    <cellStyle name="强调文字颜色 5 2 2 8 2" xfId="33466"/>
    <cellStyle name="强调文字颜色 5 2 2 8 3" xfId="33467"/>
    <cellStyle name="强调文字颜色 5 2 2 9" xfId="33468"/>
    <cellStyle name="强调文字颜色 5 2 3" xfId="33469"/>
    <cellStyle name="强调文字颜色 5 2 3 10" xfId="33470"/>
    <cellStyle name="强调文字颜色 5 2 3 2" xfId="33471"/>
    <cellStyle name="强调文字颜色 5 2 3 2 2" xfId="33472"/>
    <cellStyle name="强调文字颜色 5 2 3 2 2 2" xfId="33473"/>
    <cellStyle name="强调文字颜色 5 2 3 2 2 2 2" xfId="33474"/>
    <cellStyle name="强调文字颜色 5 2 3 2 2 2 3" xfId="33475"/>
    <cellStyle name="强调文字颜色 5 2 3 2 3" xfId="33476"/>
    <cellStyle name="强调文字颜色 5 2 3 2 3 2" xfId="33477"/>
    <cellStyle name="强调文字颜色 5 2 3 2 3 2 2" xfId="33478"/>
    <cellStyle name="强调文字颜色 5 2 3 2 3 2 3" xfId="33479"/>
    <cellStyle name="强调文字颜色 5 2 3 2 4" xfId="33480"/>
    <cellStyle name="强调文字颜色 5 2 3 2 4 2" xfId="33481"/>
    <cellStyle name="强调文字颜色 5 2 3 2 4 2 2" xfId="33482"/>
    <cellStyle name="强调文字颜色 5 2 3 2 4 2 3" xfId="33483"/>
    <cellStyle name="强调文字颜色 5 2 3 2 5" xfId="33484"/>
    <cellStyle name="强调文字颜色 5 2 3 2 5 2" xfId="33485"/>
    <cellStyle name="强调文字颜色 5 2 3 2 5 3" xfId="1993"/>
    <cellStyle name="强调文字颜色 5 2 3 3" xfId="33486"/>
    <cellStyle name="强调文字颜色 5 2 3 3 2" xfId="33487"/>
    <cellStyle name="强调文字颜色 5 2 3 3 2 2" xfId="33488"/>
    <cellStyle name="强调文字颜色 5 2 3 3 2 3" xfId="3505"/>
    <cellStyle name="强调文字颜色 5 2 3 4" xfId="33489"/>
    <cellStyle name="强调文字颜色 5 2 3 4 2" xfId="33490"/>
    <cellStyle name="强调文字颜色 5 2 3 4 2 2" xfId="33491"/>
    <cellStyle name="强调文字颜色 5 2 3 4 2 3" xfId="3653"/>
    <cellStyle name="强调文字颜色 5 2 3 5" xfId="33492"/>
    <cellStyle name="强调文字颜色 5 2 3 5 2" xfId="33493"/>
    <cellStyle name="强调文字颜色 5 2 3 5 2 2" xfId="33494"/>
    <cellStyle name="强调文字颜色 5 2 3 5 2 3" xfId="3273"/>
    <cellStyle name="强调文字颜色 5 2 3 6" xfId="33495"/>
    <cellStyle name="强调文字颜色 5 2 3 6 2" xfId="33496"/>
    <cellStyle name="强调文字颜色 5 2 3 6 2 2" xfId="33497"/>
    <cellStyle name="强调文字颜色 5 2 3 6 2 3" xfId="33498"/>
    <cellStyle name="强调文字颜色 5 2 3 7" xfId="33499"/>
    <cellStyle name="强调文字颜色 5 2 3 7 2" xfId="33500"/>
    <cellStyle name="强调文字颜色 5 2 3 7 2 2" xfId="33501"/>
    <cellStyle name="强调文字颜色 5 2 3 7 2 3" xfId="33502"/>
    <cellStyle name="强调文字颜色 5 2 3 8" xfId="33503"/>
    <cellStyle name="强调文字颜色 5 2 3 8 2" xfId="33504"/>
    <cellStyle name="强调文字颜色 5 2 3 8 3" xfId="33505"/>
    <cellStyle name="强调文字颜色 5 2 3 9" xfId="33506"/>
    <cellStyle name="强调文字颜色 5 2 4" xfId="33507"/>
    <cellStyle name="强调文字颜色 5 2 4 2" xfId="33508"/>
    <cellStyle name="强调文字颜色 5 2 4 2 2" xfId="33509"/>
    <cellStyle name="强调文字颜色 5 2 4 2 2 2" xfId="33510"/>
    <cellStyle name="强调文字颜色 5 2 4 2 2 2 2" xfId="33511"/>
    <cellStyle name="强调文字颜色 5 2 4 2 2 2 3" xfId="33512"/>
    <cellStyle name="强调文字颜色 5 2 4 2 3" xfId="33513"/>
    <cellStyle name="强调文字颜色 5 2 4 2 3 2" xfId="33514"/>
    <cellStyle name="强调文字颜色 5 2 4 2 3 3" xfId="3936"/>
    <cellStyle name="强调文字颜色 5 2 4 3" xfId="33515"/>
    <cellStyle name="强调文字颜色 5 2 4 3 2" xfId="33516"/>
    <cellStyle name="强调文字颜色 5 2 4 3 2 2" xfId="33517"/>
    <cellStyle name="强调文字颜色 5 2 4 3 2 3" xfId="4038"/>
    <cellStyle name="强调文字颜色 5 2 4 4" xfId="33518"/>
    <cellStyle name="强调文字颜色 5 2 4 4 2" xfId="33519"/>
    <cellStyle name="强调文字颜色 5 2 4 4 2 2" xfId="33520"/>
    <cellStyle name="强调文字颜色 5 2 4 4 2 3" xfId="33521"/>
    <cellStyle name="强调文字颜色 5 2 4 5" xfId="33522"/>
    <cellStyle name="强调文字颜色 5 2 4 5 2" xfId="33523"/>
    <cellStyle name="强调文字颜色 5 2 4 5 2 2" xfId="33524"/>
    <cellStyle name="强调文字颜色 5 2 4 5 2 3" xfId="33525"/>
    <cellStyle name="强调文字颜色 5 2 4 6" xfId="33526"/>
    <cellStyle name="强调文字颜色 5 2 4 6 2" xfId="33527"/>
    <cellStyle name="强调文字颜色 5 2 4 6 3" xfId="33528"/>
    <cellStyle name="强调文字颜色 5 2 4 7" xfId="33529"/>
    <cellStyle name="强调文字颜色 5 2 4 8" xfId="33530"/>
    <cellStyle name="强调文字颜色 5 2 5" xfId="33531"/>
    <cellStyle name="强调文字颜色 5 2 5 2" xfId="33532"/>
    <cellStyle name="强调文字颜色 5 2 5 2 2" xfId="33533"/>
    <cellStyle name="强调文字颜色 5 2 5 2 2 2" xfId="33534"/>
    <cellStyle name="强调文字颜色 5 2 5 2 2 3" xfId="2004"/>
    <cellStyle name="强调文字颜色 5 2 5 3" xfId="33535"/>
    <cellStyle name="强调文字颜色 5 2 5 3 2" xfId="33536"/>
    <cellStyle name="强调文字颜色 5 2 5 3 2 2" xfId="33537"/>
    <cellStyle name="强调文字颜色 5 2 5 3 2 3" xfId="33538"/>
    <cellStyle name="强调文字颜色 5 2 5 4" xfId="33539"/>
    <cellStyle name="强调文字颜色 5 2 5 4 2" xfId="33540"/>
    <cellStyle name="强调文字颜色 5 2 5 4 3" xfId="33541"/>
    <cellStyle name="强调文字颜色 5 2 6" xfId="33542"/>
    <cellStyle name="强调文字颜色 5 2 6 2" xfId="33543"/>
    <cellStyle name="强调文字颜色 5 2 6 2 2" xfId="33544"/>
    <cellStyle name="强调文字颜色 5 2 6 2 2 2" xfId="33545"/>
    <cellStyle name="强调文字颜色 5 2 6 2 2 3" xfId="33546"/>
    <cellStyle name="强调文字颜色 5 2 6 3" xfId="33547"/>
    <cellStyle name="强调文字颜色 5 2 6 3 2" xfId="33548"/>
    <cellStyle name="强调文字颜色 5 2 6 3 3" xfId="33549"/>
    <cellStyle name="强调文字颜色 5 2 7" xfId="33550"/>
    <cellStyle name="强调文字颜色 5 2 7 2" xfId="33551"/>
    <cellStyle name="强调文字颜色 5 2 7 2 2" xfId="33552"/>
    <cellStyle name="强调文字颜色 5 2 7 2 3" xfId="33553"/>
    <cellStyle name="强调文字颜色 5 2 8" xfId="33554"/>
    <cellStyle name="强调文字颜色 5 2 8 2" xfId="33555"/>
    <cellStyle name="强调文字颜色 5 2 8 2 2" xfId="33556"/>
    <cellStyle name="强调文字颜色 5 2 8 2 3" xfId="33557"/>
    <cellStyle name="强调文字颜色 5 2 9" xfId="33558"/>
    <cellStyle name="强调文字颜色 5 2 9 2" xfId="33559"/>
    <cellStyle name="强调文字颜色 5 2 9 2 2" xfId="33560"/>
    <cellStyle name="强调文字颜色 5 2 9 2 3" xfId="33561"/>
    <cellStyle name="强调文字颜色 5 2_11" xfId="33562"/>
    <cellStyle name="强调文字颜色 5 3" xfId="33563"/>
    <cellStyle name="强调文字颜色 5 3 10" xfId="33564"/>
    <cellStyle name="强调文字颜色 5 3 10 2" xfId="32620"/>
    <cellStyle name="强调文字颜色 5 3 10 3" xfId="32623"/>
    <cellStyle name="强调文字颜色 5 3 11" xfId="33565"/>
    <cellStyle name="强调文字颜色 5 3 12" xfId="29539"/>
    <cellStyle name="强调文字颜色 5 3 2" xfId="16003"/>
    <cellStyle name="强调文字颜色 5 3 2 2" xfId="33566"/>
    <cellStyle name="强调文字颜色 5 3 2 2 2" xfId="33567"/>
    <cellStyle name="强调文字颜色 5 3 2 2 2 2" xfId="33568"/>
    <cellStyle name="强调文字颜色 5 3 2 2 2 2 2" xfId="33569"/>
    <cellStyle name="强调文字颜色 5 3 2 2 2 2 3" xfId="33570"/>
    <cellStyle name="强调文字颜色 5 3 2 2 3" xfId="33571"/>
    <cellStyle name="强调文字颜色 5 3 2 2 3 2" xfId="33572"/>
    <cellStyle name="强调文字颜色 5 3 2 2 3 2 2" xfId="33573"/>
    <cellStyle name="强调文字颜色 5 3 2 2 3 2 3" xfId="33574"/>
    <cellStyle name="强调文字颜色 5 3 2 2 4" xfId="33575"/>
    <cellStyle name="强调文字颜色 5 3 2 2 4 2" xfId="15889"/>
    <cellStyle name="强调文字颜色 5 3 2 2 4 3" xfId="4772"/>
    <cellStyle name="强调文字颜色 5 3 2 3" xfId="33576"/>
    <cellStyle name="强调文字颜色 5 3 2 3 2" xfId="33577"/>
    <cellStyle name="强调文字颜色 5 3 2 3 2 2" xfId="33578"/>
    <cellStyle name="强调文字颜色 5 3 2 3 2 3" xfId="4986"/>
    <cellStyle name="强调文字颜色 5 3 2 4" xfId="33579"/>
    <cellStyle name="强调文字颜色 5 3 2 4 2" xfId="33580"/>
    <cellStyle name="强调文字颜色 5 3 2 4 2 2" xfId="33581"/>
    <cellStyle name="强调文字颜色 5 3 2 4 2 3" xfId="5091"/>
    <cellStyle name="强调文字颜色 5 3 2 5" xfId="33582"/>
    <cellStyle name="强调文字颜色 5 3 2 5 2" xfId="33583"/>
    <cellStyle name="强调文字颜色 5 3 2 5 2 2" xfId="33584"/>
    <cellStyle name="强调文字颜色 5 3 2 5 2 3" xfId="5166"/>
    <cellStyle name="强调文字颜色 5 3 2 6" xfId="33585"/>
    <cellStyle name="强调文字颜色 5 3 2 6 2" xfId="33586"/>
    <cellStyle name="强调文字颜色 5 3 2 6 3" xfId="33587"/>
    <cellStyle name="强调文字颜色 5 3 2 7" xfId="33588"/>
    <cellStyle name="强调文字颜色 5 3 2 8" xfId="33589"/>
    <cellStyle name="强调文字颜色 5 3 3" xfId="33590"/>
    <cellStyle name="强调文字颜色 5 3 3 2" xfId="33591"/>
    <cellStyle name="强调文字颜色 5 3 3 2 2" xfId="33592"/>
    <cellStyle name="强调文字颜色 5 3 3 2 2 2" xfId="33593"/>
    <cellStyle name="强调文字颜色 5 3 3 2 2 2 2" xfId="33594"/>
    <cellStyle name="强调文字颜色 5 3 3 2 2 2 3" xfId="33595"/>
    <cellStyle name="强调文字颜色 5 3 3 2 3" xfId="33596"/>
    <cellStyle name="强调文字颜色 5 3 3 2 3 2" xfId="33597"/>
    <cellStyle name="强调文字颜色 5 3 3 2 3 2 2" xfId="33598"/>
    <cellStyle name="强调文字颜色 5 3 3 2 3 2 3" xfId="33599"/>
    <cellStyle name="强调文字颜色 5 3 3 2 4" xfId="33600"/>
    <cellStyle name="强调文字颜色 5 3 3 2 4 2" xfId="33601"/>
    <cellStyle name="强调文字颜色 5 3 3 2 4 3" xfId="4455"/>
    <cellStyle name="强调文字颜色 5 3 3 3" xfId="33602"/>
    <cellStyle name="强调文字颜色 5 3 3 3 2" xfId="33603"/>
    <cellStyle name="强调文字颜色 5 3 3 3 2 2" xfId="33604"/>
    <cellStyle name="强调文字颜色 5 3 3 3 2 3" xfId="5699"/>
    <cellStyle name="强调文字颜色 5 3 3 4" xfId="33605"/>
    <cellStyle name="强调文字颜色 5 3 3 4 2" xfId="33606"/>
    <cellStyle name="强调文字颜色 5 3 3 4 2 2" xfId="33607"/>
    <cellStyle name="强调文字颜色 5 3 3 4 2 3" xfId="5760"/>
    <cellStyle name="强调文字颜色 5 3 3 5" xfId="33608"/>
    <cellStyle name="强调文字颜色 5 3 3 5 2" xfId="33609"/>
    <cellStyle name="强调文字颜色 5 3 3 5 2 2" xfId="33610"/>
    <cellStyle name="强调文字颜色 5 3 3 5 2 3" xfId="5820"/>
    <cellStyle name="强调文字颜色 5 3 3 6" xfId="33611"/>
    <cellStyle name="强调文字颜色 5 3 3 6 2" xfId="33612"/>
    <cellStyle name="强调文字颜色 5 3 3 6 3" xfId="33613"/>
    <cellStyle name="强调文字颜色 5 3 3 7" xfId="33614"/>
    <cellStyle name="强调文字颜色 5 3 3 8" xfId="33615"/>
    <cellStyle name="强调文字颜色 5 3 4" xfId="33616"/>
    <cellStyle name="强调文字颜色 5 3 4 2" xfId="33617"/>
    <cellStyle name="强调文字颜色 5 3 4 2 2" xfId="33618"/>
    <cellStyle name="强调文字颜色 5 3 4 2 2 2" xfId="33619"/>
    <cellStyle name="强调文字颜色 5 3 4 2 2 2 2" xfId="33620"/>
    <cellStyle name="强调文字颜色 5 3 4 2 2 2 3" xfId="33621"/>
    <cellStyle name="强调文字颜色 5 3 4 2 3" xfId="33622"/>
    <cellStyle name="强调文字颜色 5 3 4 2 3 2" xfId="33623"/>
    <cellStyle name="强调文字颜色 5 3 4 2 3 3" xfId="5924"/>
    <cellStyle name="强调文字颜色 5 3 4 3" xfId="33624"/>
    <cellStyle name="强调文字颜色 5 3 4 3 2" xfId="33625"/>
    <cellStyle name="强调文字颜色 5 3 4 3 2 2" xfId="33626"/>
    <cellStyle name="强调文字颜色 5 3 4 3 2 3" xfId="5979"/>
    <cellStyle name="强调文字颜色 5 3 4 4" xfId="33627"/>
    <cellStyle name="强调文字颜色 5 3 4 4 2" xfId="33628"/>
    <cellStyle name="强调文字颜色 5 3 4 4 2 2" xfId="33629"/>
    <cellStyle name="强调文字颜色 5 3 4 4 2 3" xfId="33630"/>
    <cellStyle name="强调文字颜色 5 3 4 5" xfId="33631"/>
    <cellStyle name="强调文字颜色 5 3 4 5 2" xfId="33632"/>
    <cellStyle name="强调文字颜色 5 3 4 5 3" xfId="33633"/>
    <cellStyle name="强调文字颜色 5 3 4 6" xfId="33634"/>
    <cellStyle name="强调文字颜色 5 3 4 7" xfId="33635"/>
    <cellStyle name="强调文字颜色 5 3 5" xfId="33636"/>
    <cellStyle name="强调文字颜色 5 3 5 2" xfId="33637"/>
    <cellStyle name="强调文字颜色 5 3 5 2 2" xfId="33638"/>
    <cellStyle name="强调文字颜色 5 3 5 2 2 2" xfId="33639"/>
    <cellStyle name="强调文字颜色 5 3 5 2 2 3" xfId="3128"/>
    <cellStyle name="强调文字颜色 5 3 5 3" xfId="33640"/>
    <cellStyle name="强调文字颜色 5 3 5 3 2" xfId="33641"/>
    <cellStyle name="强调文字颜色 5 3 5 3 3" xfId="33642"/>
    <cellStyle name="强调文字颜色 5 3 6" xfId="33643"/>
    <cellStyle name="强调文字颜色 5 3 6 2" xfId="33644"/>
    <cellStyle name="强调文字颜色 5 3 6 2 2" xfId="33645"/>
    <cellStyle name="强调文字颜色 5 3 6 2 3" xfId="33646"/>
    <cellStyle name="强调文字颜色 5 3 7" xfId="33647"/>
    <cellStyle name="强调文字颜色 5 3 7 2" xfId="33648"/>
    <cellStyle name="强调文字颜色 5 3 7 2 2" xfId="33649"/>
    <cellStyle name="强调文字颜色 5 3 7 2 3" xfId="33650"/>
    <cellStyle name="强调文字颜色 5 3 8" xfId="33651"/>
    <cellStyle name="强调文字颜色 5 3 8 2" xfId="33652"/>
    <cellStyle name="强调文字颜色 5 3 8 2 2" xfId="33653"/>
    <cellStyle name="强调文字颜色 5 3 8 2 3" xfId="33654"/>
    <cellStyle name="强调文字颜色 5 3 9" xfId="33655"/>
    <cellStyle name="强调文字颜色 5 3 9 2" xfId="33656"/>
    <cellStyle name="强调文字颜色 5 3 9 2 2" xfId="33657"/>
    <cellStyle name="强调文字颜色 5 3 9 2 3" xfId="33658"/>
    <cellStyle name="强调文字颜色 5 3_11" xfId="33659"/>
    <cellStyle name="强调文字颜色 5 4" xfId="33660"/>
    <cellStyle name="强调文字颜色 5 4 10" xfId="33661"/>
    <cellStyle name="强调文字颜色 5 4 2" xfId="33662"/>
    <cellStyle name="强调文字颜色 5 4 2 2" xfId="33663"/>
    <cellStyle name="强调文字颜色 5 4 2 2 2" xfId="33664"/>
    <cellStyle name="强调文字颜色 5 4 2 2 2 2" xfId="33665"/>
    <cellStyle name="强调文字颜色 5 4 2 2 2 3" xfId="6341"/>
    <cellStyle name="强调文字颜色 5 4 2 3" xfId="33666"/>
    <cellStyle name="强调文字颜色 5 4 2 3 2" xfId="33667"/>
    <cellStyle name="强调文字颜色 5 4 2 3 2 2" xfId="33668"/>
    <cellStyle name="强调文字颜色 5 4 2 3 2 3" xfId="6436"/>
    <cellStyle name="强调文字颜色 5 4 2 4" xfId="33669"/>
    <cellStyle name="强调文字颜色 5 4 2 4 2" xfId="33670"/>
    <cellStyle name="强调文字颜色 5 4 2 4 3" xfId="33671"/>
    <cellStyle name="强调文字颜色 5 4 3" xfId="33672"/>
    <cellStyle name="强调文字颜色 5 4 3 2" xfId="33673"/>
    <cellStyle name="强调文字颜色 5 4 3 2 2" xfId="33674"/>
    <cellStyle name="强调文字颜色 5 4 3 2 3" xfId="33675"/>
    <cellStyle name="强调文字颜色 5 4 4" xfId="33676"/>
    <cellStyle name="强调文字颜色 5 4 4 2" xfId="33677"/>
    <cellStyle name="强调文字颜色 5 4 4 2 2" xfId="33678"/>
    <cellStyle name="强调文字颜色 5 4 4 2 3" xfId="33679"/>
    <cellStyle name="强调文字颜色 5 4 5" xfId="33680"/>
    <cellStyle name="强调文字颜色 5 4 5 2" xfId="33681"/>
    <cellStyle name="强调文字颜色 5 4 5 2 2" xfId="33682"/>
    <cellStyle name="强调文字颜色 5 4 5 2 3" xfId="4689"/>
    <cellStyle name="强调文字颜色 5 4 6" xfId="33683"/>
    <cellStyle name="强调文字颜色 5 4 6 2" xfId="33684"/>
    <cellStyle name="强调文字颜色 5 4 6 2 2" xfId="33685"/>
    <cellStyle name="强调文字颜色 5 4 6 2 3" xfId="33686"/>
    <cellStyle name="强调文字颜色 5 4 7" xfId="33687"/>
    <cellStyle name="强调文字颜色 5 4 7 2" xfId="33688"/>
    <cellStyle name="强调文字颜色 5 4 7 2 2" xfId="33689"/>
    <cellStyle name="强调文字颜色 5 4 7 2 3" xfId="33690"/>
    <cellStyle name="强调文字颜色 5 4 8" xfId="33691"/>
    <cellStyle name="强调文字颜色 5 4 8 2" xfId="33692"/>
    <cellStyle name="强调文字颜色 5 4 8 3" xfId="33693"/>
    <cellStyle name="强调文字颜色 5 4 9" xfId="33694"/>
    <cellStyle name="强调文字颜色 5 5" xfId="33695"/>
    <cellStyle name="强调文字颜色 5 5 2" xfId="33696"/>
    <cellStyle name="强调文字颜色 5 5 2 2" xfId="33697"/>
    <cellStyle name="强调文字颜色 5 5 2 2 2" xfId="33698"/>
    <cellStyle name="强调文字颜色 5 5 2 2 3" xfId="33699"/>
    <cellStyle name="强调文字颜色 5 5 3" xfId="33700"/>
    <cellStyle name="强调文字颜色 5 5 3 2" xfId="33701"/>
    <cellStyle name="强调文字颜色 5 5 3 2 2" xfId="33702"/>
    <cellStyle name="强调文字颜色 5 5 3 2 3" xfId="33703"/>
    <cellStyle name="强调文字颜色 5 5 4" xfId="33704"/>
    <cellStyle name="强调文字颜色 5 5 4 2" xfId="33705"/>
    <cellStyle name="强调文字颜色 5 5 4 2 2" xfId="33706"/>
    <cellStyle name="强调文字颜色 5 5 4 2 3" xfId="33707"/>
    <cellStyle name="强调文字颜色 5 5 5" xfId="33708"/>
    <cellStyle name="强调文字颜色 5 5 5 2" xfId="33709"/>
    <cellStyle name="强调文字颜色 5 5 5 2 2" xfId="33710"/>
    <cellStyle name="强调文字颜色 5 5 5 2 3" xfId="4885"/>
    <cellStyle name="强调文字颜色 5 5 6" xfId="33711"/>
    <cellStyle name="强调文字颜色 5 5 6 2" xfId="33712"/>
    <cellStyle name="强调文字颜色 5 5 6 3" xfId="33713"/>
    <cellStyle name="强调文字颜色 5 6" xfId="33714"/>
    <cellStyle name="强调文字颜色 5 6 2" xfId="33715"/>
    <cellStyle name="强调文字颜色 5 6 2 2" xfId="33716"/>
    <cellStyle name="强调文字颜色 5 6 2 2 2" xfId="33717"/>
    <cellStyle name="强调文字颜色 5 6 2 2 3" xfId="33718"/>
    <cellStyle name="强调文字颜色 5 6 3" xfId="33719"/>
    <cellStyle name="强调文字颜色 5 6 3 2" xfId="33720"/>
    <cellStyle name="强调文字颜色 5 6 3 2 2" xfId="33721"/>
    <cellStyle name="强调文字颜色 5 6 3 2 3" xfId="33722"/>
    <cellStyle name="强调文字颜色 5 6 4" xfId="33723"/>
    <cellStyle name="强调文字颜色 5 6 4 2" xfId="33724"/>
    <cellStyle name="强调文字颜色 5 6 4 3" xfId="33725"/>
    <cellStyle name="强调文字颜色 5 7" xfId="33726"/>
    <cellStyle name="强调文字颜色 5 7 2" xfId="33727"/>
    <cellStyle name="强调文字颜色 5 7 2 2" xfId="33728"/>
    <cellStyle name="强调文字颜色 5 7 2 2 2" xfId="33729"/>
    <cellStyle name="强调文字颜色 5 7 2 2 3" xfId="33730"/>
    <cellStyle name="强调文字颜色 5 7 3" xfId="33731"/>
    <cellStyle name="强调文字颜色 5 7 3 2" xfId="33732"/>
    <cellStyle name="强调文字颜色 5 7 3 3" xfId="33733"/>
    <cellStyle name="强调文字颜色 5 8" xfId="33734"/>
    <cellStyle name="强调文字颜色 5 8 2" xfId="33735"/>
    <cellStyle name="强调文字颜色 5 8 2 2" xfId="33736"/>
    <cellStyle name="强调文字颜色 5 8 2 2 2" xfId="33737"/>
    <cellStyle name="强调文字颜色 5 8 2 2 3" xfId="33738"/>
    <cellStyle name="强调文字颜色 5 8 3" xfId="33739"/>
    <cellStyle name="强调文字颜色 5 8 3 2" xfId="33740"/>
    <cellStyle name="强调文字颜色 5 8 3 3" xfId="33741"/>
    <cellStyle name="强调文字颜色 5 9" xfId="33742"/>
    <cellStyle name="强调文字颜色 5 9 2" xfId="33743"/>
    <cellStyle name="强调文字颜色 5 9 2 2" xfId="33744"/>
    <cellStyle name="强调文字颜色 5 9 2 2 2" xfId="33745"/>
    <cellStyle name="强调文字颜色 5 9 2 2 3" xfId="33746"/>
    <cellStyle name="强调文字颜色 5 9 3" xfId="33747"/>
    <cellStyle name="强调文字颜色 5 9 3 2" xfId="33748"/>
    <cellStyle name="强调文字颜色 5 9 3 3" xfId="33749"/>
    <cellStyle name="强调文字颜色 6 10" xfId="33750"/>
    <cellStyle name="强调文字颜色 6 10 2" xfId="12448"/>
    <cellStyle name="强调文字颜色 6 10 2 2" xfId="12451"/>
    <cellStyle name="强调文字颜色 6 10 2 3" xfId="12461"/>
    <cellStyle name="强调文字颜色 6 11" xfId="33751"/>
    <cellStyle name="强调文字颜色 6 11 2" xfId="12629"/>
    <cellStyle name="强调文字颜色 6 11 2 2" xfId="12632"/>
    <cellStyle name="强调文字颜色 6 11 2 3" xfId="12640"/>
    <cellStyle name="强调文字颜色 6 12" xfId="33752"/>
    <cellStyle name="强调文字颜色 6 12 2" xfId="12712"/>
    <cellStyle name="强调文字颜色 6 12 2 2" xfId="12715"/>
    <cellStyle name="强调文字颜色 6 12 2 3" xfId="12722"/>
    <cellStyle name="强调文字颜色 6 13" xfId="33753"/>
    <cellStyle name="强调文字颜色 6 13 2" xfId="12782"/>
    <cellStyle name="强调文字颜色 6 13 3" xfId="12791"/>
    <cellStyle name="强调文字颜色 6 14" xfId="33754"/>
    <cellStyle name="强调文字颜色 6 15" xfId="33755"/>
    <cellStyle name="强调文字颜色 6 16" xfId="35670"/>
    <cellStyle name="强调文字颜色 6 2" xfId="33756"/>
    <cellStyle name="强调文字颜色 6 2 10" xfId="33757"/>
    <cellStyle name="强调文字颜色 6 2 10 2" xfId="33758"/>
    <cellStyle name="强调文字颜色 6 2 10 2 2" xfId="33759"/>
    <cellStyle name="强调文字颜色 6 2 10 2 3" xfId="33760"/>
    <cellStyle name="强调文字颜色 6 2 11" xfId="33761"/>
    <cellStyle name="强调文字颜色 6 2 11 2" xfId="33762"/>
    <cellStyle name="强调文字颜色 6 2 11 2 2" xfId="33763"/>
    <cellStyle name="强调文字颜色 6 2 11 2 3" xfId="33764"/>
    <cellStyle name="强调文字颜色 6 2 12" xfId="33765"/>
    <cellStyle name="强调文字颜色 6 2 12 2" xfId="33766"/>
    <cellStyle name="强调文字颜色 6 2 12 3" xfId="33767"/>
    <cellStyle name="强调文字颜色 6 2 13" xfId="33768"/>
    <cellStyle name="强调文字颜色 6 2 14" xfId="33769"/>
    <cellStyle name="强调文字颜色 6 2 2" xfId="33770"/>
    <cellStyle name="强调文字颜色 6 2 2 10" xfId="33771"/>
    <cellStyle name="强调文字颜色 6 2 2 2" xfId="33772"/>
    <cellStyle name="强调文字颜色 6 2 2 2 2" xfId="33773"/>
    <cellStyle name="强调文字颜色 6 2 2 2 2 2" xfId="33774"/>
    <cellStyle name="强调文字颜色 6 2 2 2 2 2 2" xfId="33775"/>
    <cellStyle name="强调文字颜色 6 2 2 2 2 2 3" xfId="33776"/>
    <cellStyle name="强调文字颜色 6 2 2 2 3" xfId="33777"/>
    <cellStyle name="强调文字颜色 6 2 2 2 3 2" xfId="33778"/>
    <cellStyle name="强调文字颜色 6 2 2 2 3 2 2" xfId="33779"/>
    <cellStyle name="强调文字颜色 6 2 2 2 3 2 3" xfId="33780"/>
    <cellStyle name="强调文字颜色 6 2 2 2 4" xfId="33781"/>
    <cellStyle name="强调文字颜色 6 2 2 2 4 2" xfId="33782"/>
    <cellStyle name="强调文字颜色 6 2 2 2 4 3" xfId="33783"/>
    <cellStyle name="强调文字颜色 6 2 2 3" xfId="33784"/>
    <cellStyle name="强调文字颜色 6 2 2 3 2" xfId="33785"/>
    <cellStyle name="强调文字颜色 6 2 2 3 2 2" xfId="33786"/>
    <cellStyle name="强调文字颜色 6 2 2 3 2 3" xfId="33787"/>
    <cellStyle name="强调文字颜色 6 2 2 4" xfId="33788"/>
    <cellStyle name="强调文字颜色 6 2 2 4 2" xfId="33789"/>
    <cellStyle name="强调文字颜色 6 2 2 4 2 2" xfId="33790"/>
    <cellStyle name="强调文字颜色 6 2 2 4 2 3" xfId="33791"/>
    <cellStyle name="强调文字颜色 6 2 2 5" xfId="33792"/>
    <cellStyle name="强调文字颜色 6 2 2 5 2" xfId="33793"/>
    <cellStyle name="强调文字颜色 6 2 2 5 2 2" xfId="33794"/>
    <cellStyle name="强调文字颜色 6 2 2 5 2 3" xfId="33795"/>
    <cellStyle name="强调文字颜色 6 2 2 6" xfId="33796"/>
    <cellStyle name="强调文字颜色 6 2 2 6 2" xfId="33797"/>
    <cellStyle name="强调文字颜色 6 2 2 6 2 2" xfId="33798"/>
    <cellStyle name="强调文字颜色 6 2 2 6 2 3" xfId="33799"/>
    <cellStyle name="强调文字颜色 6 2 2 7" xfId="33800"/>
    <cellStyle name="强调文字颜色 6 2 2 7 2" xfId="33801"/>
    <cellStyle name="强调文字颜色 6 2 2 7 2 2" xfId="33802"/>
    <cellStyle name="强调文字颜色 6 2 2 7 2 3" xfId="33803"/>
    <cellStyle name="强调文字颜色 6 2 2 8" xfId="33804"/>
    <cellStyle name="强调文字颜色 6 2 2 8 2" xfId="33805"/>
    <cellStyle name="强调文字颜色 6 2 2 8 3" xfId="33806"/>
    <cellStyle name="强调文字颜色 6 2 2 9" xfId="33807"/>
    <cellStyle name="强调文字颜色 6 2 3" xfId="33808"/>
    <cellStyle name="强调文字颜色 6 2 3 10" xfId="33809"/>
    <cellStyle name="强调文字颜色 6 2 3 2" xfId="33810"/>
    <cellStyle name="强调文字颜色 6 2 3 2 2" xfId="33811"/>
    <cellStyle name="强调文字颜色 6 2 3 2 2 2" xfId="33812"/>
    <cellStyle name="强调文字颜色 6 2 3 2 2 2 2" xfId="33813"/>
    <cellStyle name="强调文字颜色 6 2 3 2 2 2 3" xfId="33814"/>
    <cellStyle name="强调文字颜色 6 2 3 2 3" xfId="33815"/>
    <cellStyle name="强调文字颜色 6 2 3 2 3 2" xfId="33816"/>
    <cellStyle name="强调文字颜色 6 2 3 2 3 2 2" xfId="33817"/>
    <cellStyle name="强调文字颜色 6 2 3 2 3 2 3" xfId="33818"/>
    <cellStyle name="强调文字颜色 6 2 3 2 4" xfId="33819"/>
    <cellStyle name="强调文字颜色 6 2 3 2 4 2" xfId="33820"/>
    <cellStyle name="强调文字颜色 6 2 3 2 4 2 2" xfId="33821"/>
    <cellStyle name="强调文字颜色 6 2 3 2 4 2 3" xfId="33822"/>
    <cellStyle name="强调文字颜色 6 2 3 2 5" xfId="33823"/>
    <cellStyle name="强调文字颜色 6 2 3 2 5 2" xfId="33824"/>
    <cellStyle name="强调文字颜色 6 2 3 2 5 3" xfId="33825"/>
    <cellStyle name="强调文字颜色 6 2 3 3" xfId="33826"/>
    <cellStyle name="强调文字颜色 6 2 3 3 2" xfId="33827"/>
    <cellStyle name="强调文字颜色 6 2 3 3 2 2" xfId="33828"/>
    <cellStyle name="强调文字颜色 6 2 3 3 2 3" xfId="33829"/>
    <cellStyle name="强调文字颜色 6 2 3 4" xfId="33830"/>
    <cellStyle name="强调文字颜色 6 2 3 4 2" xfId="33831"/>
    <cellStyle name="强调文字颜色 6 2 3 4 2 2" xfId="33832"/>
    <cellStyle name="强调文字颜色 6 2 3 4 2 3" xfId="33833"/>
    <cellStyle name="强调文字颜色 6 2 3 5" xfId="33834"/>
    <cellStyle name="强调文字颜色 6 2 3 5 2" xfId="33835"/>
    <cellStyle name="强调文字颜色 6 2 3 5 2 2" xfId="33836"/>
    <cellStyle name="强调文字颜色 6 2 3 5 2 3" xfId="33837"/>
    <cellStyle name="强调文字颜色 6 2 3 6" xfId="33838"/>
    <cellStyle name="强调文字颜色 6 2 3 6 2" xfId="33839"/>
    <cellStyle name="强调文字颜色 6 2 3 6 2 2" xfId="33840"/>
    <cellStyle name="强调文字颜色 6 2 3 6 2 3" xfId="15856"/>
    <cellStyle name="强调文字颜色 6 2 3 7" xfId="33841"/>
    <cellStyle name="强调文字颜色 6 2 3 7 2" xfId="33842"/>
    <cellStyle name="强调文字颜色 6 2 3 7 2 2" xfId="33843"/>
    <cellStyle name="强调文字颜色 6 2 3 7 2 3" xfId="33844"/>
    <cellStyle name="强调文字颜色 6 2 3 8" xfId="33845"/>
    <cellStyle name="强调文字颜色 6 2 3 8 2" xfId="33846"/>
    <cellStyle name="强调文字颜色 6 2 3 8 3" xfId="33847"/>
    <cellStyle name="强调文字颜色 6 2 3 9" xfId="33848"/>
    <cellStyle name="强调文字颜色 6 2 4" xfId="33849"/>
    <cellStyle name="强调文字颜色 6 2 4 2" xfId="33850"/>
    <cellStyle name="强调文字颜色 6 2 4 2 2" xfId="33851"/>
    <cellStyle name="强调文字颜色 6 2 4 2 2 2" xfId="33852"/>
    <cellStyle name="强调文字颜色 6 2 4 2 2 2 2" xfId="33853"/>
    <cellStyle name="强调文字颜色 6 2 4 2 2 2 3" xfId="33854"/>
    <cellStyle name="强调文字颜色 6 2 4 2 3" xfId="33855"/>
    <cellStyle name="强调文字颜色 6 2 4 2 3 2" xfId="33856"/>
    <cellStyle name="强调文字颜色 6 2 4 2 3 3" xfId="33857"/>
    <cellStyle name="强调文字颜色 6 2 4 3" xfId="33858"/>
    <cellStyle name="强调文字颜色 6 2 4 3 2" xfId="33859"/>
    <cellStyle name="强调文字颜色 6 2 4 3 2 2" xfId="12312"/>
    <cellStyle name="强调文字颜色 6 2 4 3 2 3" xfId="12315"/>
    <cellStyle name="强调文字颜色 6 2 4 4" xfId="33860"/>
    <cellStyle name="强调文字颜色 6 2 4 4 2" xfId="33861"/>
    <cellStyle name="强调文字颜色 6 2 4 4 2 2" xfId="26252"/>
    <cellStyle name="强调文字颜色 6 2 4 4 2 3" xfId="26254"/>
    <cellStyle name="强调文字颜色 6 2 4 5" xfId="33862"/>
    <cellStyle name="强调文字颜色 6 2 4 5 2" xfId="33863"/>
    <cellStyle name="强调文字颜色 6 2 4 5 2 2" xfId="33864"/>
    <cellStyle name="强调文字颜色 6 2 4 5 2 3" xfId="33865"/>
    <cellStyle name="强调文字颜色 6 2 4 6" xfId="33866"/>
    <cellStyle name="强调文字颜色 6 2 4 6 2" xfId="33867"/>
    <cellStyle name="强调文字颜色 6 2 4 6 3" xfId="33868"/>
    <cellStyle name="强调文字颜色 6 2 4 7" xfId="33869"/>
    <cellStyle name="强调文字颜色 6 2 4 8" xfId="33870"/>
    <cellStyle name="强调文字颜色 6 2 5" xfId="33871"/>
    <cellStyle name="强调文字颜色 6 2 5 2" xfId="33872"/>
    <cellStyle name="强调文字颜色 6 2 5 2 2" xfId="33873"/>
    <cellStyle name="强调文字颜色 6 2 5 2 2 2" xfId="33874"/>
    <cellStyle name="强调文字颜色 6 2 5 2 2 3" xfId="33875"/>
    <cellStyle name="强调文字颜色 6 2 5 3" xfId="33876"/>
    <cellStyle name="强调文字颜色 6 2 5 3 2" xfId="33877"/>
    <cellStyle name="强调文字颜色 6 2 5 3 2 2" xfId="19848"/>
    <cellStyle name="强调文字颜色 6 2 5 3 2 3" xfId="19851"/>
    <cellStyle name="强调文字颜色 6 2 5 4" xfId="33878"/>
    <cellStyle name="强调文字颜色 6 2 5 4 2" xfId="33879"/>
    <cellStyle name="强调文字颜色 6 2 5 4 3" xfId="33880"/>
    <cellStyle name="强调文字颜色 6 2 6" xfId="33881"/>
    <cellStyle name="强调文字颜色 6 2 6 2" xfId="33882"/>
    <cellStyle name="强调文字颜色 6 2 6 2 2" xfId="33883"/>
    <cellStyle name="强调文字颜色 6 2 6 2 2 2" xfId="33884"/>
    <cellStyle name="强调文字颜色 6 2 6 2 2 3" xfId="33885"/>
    <cellStyle name="强调文字颜色 6 2 6 3" xfId="33886"/>
    <cellStyle name="强调文字颜色 6 2 6 3 2" xfId="33887"/>
    <cellStyle name="强调文字颜色 6 2 6 3 3" xfId="33888"/>
    <cellStyle name="强调文字颜色 6 2 7" xfId="33889"/>
    <cellStyle name="强调文字颜色 6 2 7 2" xfId="33890"/>
    <cellStyle name="强调文字颜色 6 2 7 2 2" xfId="33891"/>
    <cellStyle name="强调文字颜色 6 2 7 2 3" xfId="28444"/>
    <cellStyle name="强调文字颜色 6 2 8" xfId="33892"/>
    <cellStyle name="强调文字颜色 6 2 8 2" xfId="33893"/>
    <cellStyle name="强调文字颜色 6 2 8 2 2" xfId="33894"/>
    <cellStyle name="强调文字颜色 6 2 8 2 3" xfId="33895"/>
    <cellStyle name="强调文字颜色 6 2 9" xfId="33896"/>
    <cellStyle name="强调文字颜色 6 2 9 2" xfId="33897"/>
    <cellStyle name="强调文字颜色 6 2 9 2 2" xfId="33898"/>
    <cellStyle name="强调文字颜色 6 2 9 2 3" xfId="33899"/>
    <cellStyle name="强调文字颜色 6 2_11" xfId="33900"/>
    <cellStyle name="强调文字颜色 6 3" xfId="33901"/>
    <cellStyle name="强调文字颜色 6 3 10" xfId="33902"/>
    <cellStyle name="强调文字颜色 6 3 10 2" xfId="9430"/>
    <cellStyle name="强调文字颜色 6 3 10 3" xfId="33903"/>
    <cellStyle name="强调文字颜色 6 3 11" xfId="33904"/>
    <cellStyle name="强调文字颜色 6 3 12" xfId="33905"/>
    <cellStyle name="强调文字颜色 6 3 2" xfId="16010"/>
    <cellStyle name="强调文字颜色 6 3 2 2" xfId="33906"/>
    <cellStyle name="强调文字颜色 6 3 2 2 2" xfId="33907"/>
    <cellStyle name="强调文字颜色 6 3 2 2 2 2" xfId="33908"/>
    <cellStyle name="强调文字颜色 6 3 2 2 2 2 2" xfId="33909"/>
    <cellStyle name="强调文字颜色 6 3 2 2 2 2 3" xfId="33910"/>
    <cellStyle name="强调文字颜色 6 3 2 2 3" xfId="33911"/>
    <cellStyle name="强调文字颜色 6 3 2 2 3 2" xfId="33912"/>
    <cellStyle name="强调文字颜色 6 3 2 2 3 2 2" xfId="33913"/>
    <cellStyle name="强调文字颜色 6 3 2 2 3 2 3" xfId="33914"/>
    <cellStyle name="强调文字颜色 6 3 2 2 4" xfId="33915"/>
    <cellStyle name="强调文字颜色 6 3 2 2 4 2" xfId="33916"/>
    <cellStyle name="强调文字颜色 6 3 2 2 4 3" xfId="33917"/>
    <cellStyle name="强调文字颜色 6 3 2 3" xfId="33918"/>
    <cellStyle name="强调文字颜色 6 3 2 3 2" xfId="33919"/>
    <cellStyle name="强调文字颜色 6 3 2 3 2 2" xfId="33920"/>
    <cellStyle name="强调文字颜色 6 3 2 3 2 3" xfId="33921"/>
    <cellStyle name="强调文字颜色 6 3 2 4" xfId="33922"/>
    <cellStyle name="强调文字颜色 6 3 2 4 2" xfId="33923"/>
    <cellStyle name="强调文字颜色 6 3 2 4 2 2" xfId="33924"/>
    <cellStyle name="强调文字颜色 6 3 2 4 2 3" xfId="33925"/>
    <cellStyle name="强调文字颜色 6 3 2 5" xfId="33926"/>
    <cellStyle name="强调文字颜色 6 3 2 5 2" xfId="33927"/>
    <cellStyle name="强调文字颜色 6 3 2 5 2 2" xfId="33928"/>
    <cellStyle name="强调文字颜色 6 3 2 5 2 3" xfId="33929"/>
    <cellStyle name="强调文字颜色 6 3 2 6" xfId="33930"/>
    <cellStyle name="强调文字颜色 6 3 2 6 2" xfId="33931"/>
    <cellStyle name="强调文字颜色 6 3 2 6 3" xfId="33932"/>
    <cellStyle name="强调文字颜色 6 3 2 7" xfId="33933"/>
    <cellStyle name="强调文字颜色 6 3 2 8" xfId="33934"/>
    <cellStyle name="强调文字颜色 6 3 3" xfId="33935"/>
    <cellStyle name="强调文字颜色 6 3 3 2" xfId="33936"/>
    <cellStyle name="强调文字颜色 6 3 3 2 2" xfId="33937"/>
    <cellStyle name="强调文字颜色 6 3 3 2 2 2" xfId="33938"/>
    <cellStyle name="强调文字颜色 6 3 3 2 2 2 2" xfId="33939"/>
    <cellStyle name="强调文字颜色 6 3 3 2 2 2 3" xfId="33940"/>
    <cellStyle name="强调文字颜色 6 3 3 2 3" xfId="33941"/>
    <cellStyle name="强调文字颜色 6 3 3 2 3 2" xfId="33942"/>
    <cellStyle name="强调文字颜色 6 3 3 2 3 2 2" xfId="33943"/>
    <cellStyle name="强调文字颜色 6 3 3 2 3 2 3" xfId="33944"/>
    <cellStyle name="强调文字颜色 6 3 3 2 4" xfId="33945"/>
    <cellStyle name="强调文字颜色 6 3 3 2 4 2" xfId="33946"/>
    <cellStyle name="强调文字颜色 6 3 3 2 4 3" xfId="33947"/>
    <cellStyle name="强调文字颜色 6 3 3 3" xfId="33948"/>
    <cellStyle name="强调文字颜色 6 3 3 3 2" xfId="33949"/>
    <cellStyle name="强调文字颜色 6 3 3 3 2 2" xfId="33950"/>
    <cellStyle name="强调文字颜色 6 3 3 3 2 3" xfId="33951"/>
    <cellStyle name="强调文字颜色 6 3 3 4" xfId="33952"/>
    <cellStyle name="强调文字颜色 6 3 3 4 2" xfId="33953"/>
    <cellStyle name="强调文字颜色 6 3 3 4 2 2" xfId="33954"/>
    <cellStyle name="强调文字颜色 6 3 3 4 2 3" xfId="33955"/>
    <cellStyle name="强调文字颜色 6 3 3 5" xfId="33956"/>
    <cellStyle name="强调文字颜色 6 3 3 5 2" xfId="33957"/>
    <cellStyle name="强调文字颜色 6 3 3 5 2 2" xfId="33958"/>
    <cellStyle name="强调文字颜色 6 3 3 5 2 3" xfId="33959"/>
    <cellStyle name="强调文字颜色 6 3 3 6" xfId="33960"/>
    <cellStyle name="强调文字颜色 6 3 3 6 2" xfId="33961"/>
    <cellStyle name="强调文字颜色 6 3 3 6 3" xfId="33962"/>
    <cellStyle name="强调文字颜色 6 3 3 7" xfId="33963"/>
    <cellStyle name="强调文字颜色 6 3 3 8" xfId="33964"/>
    <cellStyle name="强调文字颜色 6 3 4" xfId="33965"/>
    <cellStyle name="强调文字颜色 6 3 4 2" xfId="33966"/>
    <cellStyle name="强调文字颜色 6 3 4 2 2" xfId="33967"/>
    <cellStyle name="强调文字颜色 6 3 4 2 2 2" xfId="33968"/>
    <cellStyle name="强调文字颜色 6 3 4 2 2 2 2" xfId="33969"/>
    <cellStyle name="强调文字颜色 6 3 4 2 2 2 3" xfId="33970"/>
    <cellStyle name="强调文字颜色 6 3 4 2 3" xfId="33971"/>
    <cellStyle name="强调文字颜色 6 3 4 2 3 2" xfId="33972"/>
    <cellStyle name="强调文字颜色 6 3 4 2 3 3" xfId="33973"/>
    <cellStyle name="强调文字颜色 6 3 4 3" xfId="33974"/>
    <cellStyle name="强调文字颜色 6 3 4 3 2" xfId="33975"/>
    <cellStyle name="强调文字颜色 6 3 4 3 2 2" xfId="33976"/>
    <cellStyle name="强调文字颜色 6 3 4 3 2 3" xfId="33977"/>
    <cellStyle name="强调文字颜色 6 3 4 4" xfId="33978"/>
    <cellStyle name="强调文字颜色 6 3 4 4 2" xfId="33979"/>
    <cellStyle name="强调文字颜色 6 3 4 4 2 2" xfId="33980"/>
    <cellStyle name="强调文字颜色 6 3 4 4 2 3" xfId="33981"/>
    <cellStyle name="强调文字颜色 6 3 4 5" xfId="33982"/>
    <cellStyle name="强调文字颜色 6 3 4 5 2" xfId="33983"/>
    <cellStyle name="强调文字颜色 6 3 4 5 3" xfId="33984"/>
    <cellStyle name="强调文字颜色 6 3 4 6" xfId="33985"/>
    <cellStyle name="强调文字颜色 6 3 4 7" xfId="33986"/>
    <cellStyle name="强调文字颜色 6 3 5" xfId="33987"/>
    <cellStyle name="强调文字颜色 6 3 5 2" xfId="33988"/>
    <cellStyle name="强调文字颜色 6 3 5 2 2" xfId="33989"/>
    <cellStyle name="强调文字颜色 6 3 5 2 2 2" xfId="33990"/>
    <cellStyle name="强调文字颜色 6 3 5 2 2 3" xfId="33991"/>
    <cellStyle name="强调文字颜色 6 3 5 3" xfId="33992"/>
    <cellStyle name="强调文字颜色 6 3 5 3 2" xfId="33993"/>
    <cellStyle name="强调文字颜色 6 3 5 3 3" xfId="33994"/>
    <cellStyle name="强调文字颜色 6 3 6" xfId="33995"/>
    <cellStyle name="强调文字颜色 6 3 6 2" xfId="33996"/>
    <cellStyle name="强调文字颜色 6 3 6 2 2" xfId="33997"/>
    <cellStyle name="强调文字颜色 6 3 6 2 3" xfId="33998"/>
    <cellStyle name="强调文字颜色 6 3 7" xfId="33999"/>
    <cellStyle name="强调文字颜色 6 3 7 2" xfId="34000"/>
    <cellStyle name="强调文字颜色 6 3 7 2 2" xfId="34001"/>
    <cellStyle name="强调文字颜色 6 3 7 2 3" xfId="9109"/>
    <cellStyle name="强调文字颜色 6 3 8" xfId="34002"/>
    <cellStyle name="强调文字颜色 6 3 8 2" xfId="34003"/>
    <cellStyle name="强调文字颜色 6 3 8 2 2" xfId="34004"/>
    <cellStyle name="强调文字颜色 6 3 8 2 3" xfId="34005"/>
    <cellStyle name="强调文字颜色 6 3 9" xfId="34006"/>
    <cellStyle name="强调文字颜色 6 3 9 2" xfId="34007"/>
    <cellStyle name="强调文字颜色 6 3 9 2 2" xfId="34008"/>
    <cellStyle name="强调文字颜色 6 3 9 2 3" xfId="34009"/>
    <cellStyle name="强调文字颜色 6 3_11" xfId="34010"/>
    <cellStyle name="强调文字颜色 6 4" xfId="34011"/>
    <cellStyle name="强调文字颜色 6 4 10" xfId="34012"/>
    <cellStyle name="强调文字颜色 6 4 2" xfId="34013"/>
    <cellStyle name="强调文字颜色 6 4 2 2" xfId="34014"/>
    <cellStyle name="强调文字颜色 6 4 2 2 2" xfId="34015"/>
    <cellStyle name="强调文字颜色 6 4 2 2 2 2" xfId="34016"/>
    <cellStyle name="强调文字颜色 6 4 2 2 2 3" xfId="34017"/>
    <cellStyle name="强调文字颜色 6 4 2 3" xfId="34018"/>
    <cellStyle name="强调文字颜色 6 4 2 3 2" xfId="34019"/>
    <cellStyle name="强调文字颜色 6 4 2 3 2 2" xfId="6701"/>
    <cellStyle name="强调文字颜色 6 4 2 3 2 3" xfId="34020"/>
    <cellStyle name="强调文字颜色 6 4 2 4" xfId="34021"/>
    <cellStyle name="强调文字颜色 6 4 2 4 2" xfId="34022"/>
    <cellStyle name="强调文字颜色 6 4 2 4 3" xfId="34023"/>
    <cellStyle name="强调文字颜色 6 4 3" xfId="34024"/>
    <cellStyle name="强调文字颜色 6 4 3 2" xfId="34025"/>
    <cellStyle name="强调文字颜色 6 4 3 2 2" xfId="34026"/>
    <cellStyle name="强调文字颜色 6 4 3 2 3" xfId="34027"/>
    <cellStyle name="强调文字颜色 6 4 4" xfId="34028"/>
    <cellStyle name="强调文字颜色 6 4 4 2" xfId="34029"/>
    <cellStyle name="强调文字颜色 6 4 4 2 2" xfId="34030"/>
    <cellStyle name="强调文字颜色 6 4 4 2 3" xfId="34031"/>
    <cellStyle name="强调文字颜色 6 4 5" xfId="34032"/>
    <cellStyle name="强调文字颜色 6 4 5 2" xfId="34033"/>
    <cellStyle name="强调文字颜色 6 4 5 2 2" xfId="34034"/>
    <cellStyle name="强调文字颜色 6 4 5 2 3" xfId="5425"/>
    <cellStyle name="强调文字颜色 6 4 6" xfId="34035"/>
    <cellStyle name="强调文字颜色 6 4 6 2" xfId="34036"/>
    <cellStyle name="强调文字颜色 6 4 6 2 2" xfId="34037"/>
    <cellStyle name="强调文字颜色 6 4 6 2 3" xfId="34038"/>
    <cellStyle name="强调文字颜色 6 4 7" xfId="34039"/>
    <cellStyle name="强调文字颜色 6 4 7 2" xfId="34040"/>
    <cellStyle name="强调文字颜色 6 4 7 2 2" xfId="34041"/>
    <cellStyle name="强调文字颜色 6 4 7 2 3" xfId="34042"/>
    <cellStyle name="强调文字颜色 6 4 8" xfId="34043"/>
    <cellStyle name="强调文字颜色 6 4 8 2" xfId="34044"/>
    <cellStyle name="强调文字颜色 6 4 8 3" xfId="34045"/>
    <cellStyle name="强调文字颜色 6 4 9" xfId="34046"/>
    <cellStyle name="强调文字颜色 6 5" xfId="34047"/>
    <cellStyle name="强调文字颜色 6 5 2" xfId="34048"/>
    <cellStyle name="强调文字颜色 6 5 2 2" xfId="34049"/>
    <cellStyle name="强调文字颜色 6 5 2 2 2" xfId="34050"/>
    <cellStyle name="强调文字颜色 6 5 2 2 3" xfId="34051"/>
    <cellStyle name="强调文字颜色 6 5 3" xfId="34052"/>
    <cellStyle name="强调文字颜色 6 5 3 2" xfId="34053"/>
    <cellStyle name="强调文字颜色 6 5 3 2 2" xfId="34054"/>
    <cellStyle name="强调文字颜色 6 5 3 2 3" xfId="34055"/>
    <cellStyle name="强调文字颜色 6 5 4" xfId="34056"/>
    <cellStyle name="强调文字颜色 6 5 4 2" xfId="34057"/>
    <cellStyle name="强调文字颜色 6 5 4 2 2" xfId="34058"/>
    <cellStyle name="强调文字颜色 6 5 4 2 3" xfId="34059"/>
    <cellStyle name="强调文字颜色 6 5 5" xfId="34060"/>
    <cellStyle name="强调文字颜色 6 5 5 2" xfId="34061"/>
    <cellStyle name="强调文字颜色 6 5 5 2 2" xfId="34062"/>
    <cellStyle name="强调文字颜色 6 5 5 2 3" xfId="5650"/>
    <cellStyle name="强调文字颜色 6 5 6" xfId="34063"/>
    <cellStyle name="强调文字颜色 6 5 6 2" xfId="34064"/>
    <cellStyle name="强调文字颜色 6 5 6 3" xfId="34065"/>
    <cellStyle name="强调文字颜色 6 6" xfId="34066"/>
    <cellStyle name="强调文字颜色 6 6 2" xfId="34067"/>
    <cellStyle name="强调文字颜色 6 6 2 2" xfId="34068"/>
    <cellStyle name="强调文字颜色 6 6 2 2 2" xfId="34069"/>
    <cellStyle name="强调文字颜色 6 6 2 2 3" xfId="34070"/>
    <cellStyle name="强调文字颜色 6 6 3" xfId="34071"/>
    <cellStyle name="强调文字颜色 6 6 3 2" xfId="34072"/>
    <cellStyle name="强调文字颜色 6 6 3 2 2" xfId="34073"/>
    <cellStyle name="强调文字颜色 6 6 3 2 3" xfId="34074"/>
    <cellStyle name="强调文字颜色 6 6 4" xfId="34075"/>
    <cellStyle name="强调文字颜色 6 6 4 2" xfId="34076"/>
    <cellStyle name="强调文字颜色 6 6 4 3" xfId="34077"/>
    <cellStyle name="强调文字颜色 6 7" xfId="31310"/>
    <cellStyle name="强调文字颜色 6 7 2" xfId="31312"/>
    <cellStyle name="强调文字颜色 6 7 2 2" xfId="15148"/>
    <cellStyle name="强调文字颜色 6 7 2 2 2" xfId="34078"/>
    <cellStyle name="强调文字颜色 6 7 2 2 3" xfId="34079"/>
    <cellStyle name="强调文字颜色 6 7 3" xfId="34080"/>
    <cellStyle name="强调文字颜色 6 7 3 2" xfId="34081"/>
    <cellStyle name="强调文字颜色 6 7 3 3" xfId="34082"/>
    <cellStyle name="强调文字颜色 6 8" xfId="31314"/>
    <cellStyle name="强调文字颜色 6 8 2" xfId="31316"/>
    <cellStyle name="强调文字颜色 6 8 2 2" xfId="34083"/>
    <cellStyle name="强调文字颜色 6 8 2 2 2" xfId="34084"/>
    <cellStyle name="强调文字颜色 6 8 2 2 3" xfId="34085"/>
    <cellStyle name="强调文字颜色 6 8 3" xfId="8581"/>
    <cellStyle name="强调文字颜色 6 8 3 2" xfId="34086"/>
    <cellStyle name="强调文字颜色 6 8 3 3" xfId="34087"/>
    <cellStyle name="强调文字颜色 6 9" xfId="34088"/>
    <cellStyle name="强调文字颜色 6 9 2" xfId="34089"/>
    <cellStyle name="强调文字颜色 6 9 2 2" xfId="34090"/>
    <cellStyle name="强调文字颜色 6 9 2 2 2" xfId="34091"/>
    <cellStyle name="强调文字颜色 6 9 2 2 3" xfId="34092"/>
    <cellStyle name="强调文字颜色 6 9 3" xfId="34093"/>
    <cellStyle name="强调文字颜色 6 9 3 2" xfId="34094"/>
    <cellStyle name="强调文字颜色 6 9 3 3" xfId="34095"/>
    <cellStyle name="适中 10" xfId="34096"/>
    <cellStyle name="适中 10 2" xfId="34097"/>
    <cellStyle name="适中 10 2 2" xfId="34098"/>
    <cellStyle name="适中 10 2 3" xfId="22079"/>
    <cellStyle name="适中 11" xfId="8078"/>
    <cellStyle name="适中 11 2" xfId="8080"/>
    <cellStyle name="适中 11 2 2" xfId="34099"/>
    <cellStyle name="适中 11 2 3" xfId="22187"/>
    <cellStyle name="适中 12" xfId="3002"/>
    <cellStyle name="适中 12 2" xfId="13044"/>
    <cellStyle name="适中 12 2 2" xfId="34100"/>
    <cellStyle name="适中 12 2 3" xfId="34101"/>
    <cellStyle name="适中 13" xfId="986"/>
    <cellStyle name="适中 13 2" xfId="34102"/>
    <cellStyle name="适中 13 3" xfId="34103"/>
    <cellStyle name="适中 14" xfId="34104"/>
    <cellStyle name="适中 15" xfId="34105"/>
    <cellStyle name="适中 16" xfId="35671"/>
    <cellStyle name="适中 2" xfId="34106"/>
    <cellStyle name="适中 2 10" xfId="31956"/>
    <cellStyle name="适中 2 10 2" xfId="31958"/>
    <cellStyle name="适中 2 10 2 2" xfId="11802"/>
    <cellStyle name="适中 2 10 2 3" xfId="34107"/>
    <cellStyle name="适中 2 11" xfId="31964"/>
    <cellStyle name="适中 2 11 2" xfId="31966"/>
    <cellStyle name="适中 2 11 2 2" xfId="11977"/>
    <cellStyle name="适中 2 11 2 3" xfId="34108"/>
    <cellStyle name="适中 2 12" xfId="31971"/>
    <cellStyle name="适中 2 12 2" xfId="31973"/>
    <cellStyle name="适中 2 12 3" xfId="31978"/>
    <cellStyle name="适中 2 13" xfId="13451"/>
    <cellStyle name="适中 2 14" xfId="13504"/>
    <cellStyle name="适中 2 2" xfId="34109"/>
    <cellStyle name="适中 2 2 10" xfId="34110"/>
    <cellStyle name="适中 2 2 2" xfId="34111"/>
    <cellStyle name="适中 2 2 2 2" xfId="34112"/>
    <cellStyle name="适中 2 2 2 2 2" xfId="34113"/>
    <cellStyle name="适中 2 2 2 2 2 2" xfId="34114"/>
    <cellStyle name="适中 2 2 2 2 2 3" xfId="34115"/>
    <cellStyle name="适中 2 2 2 3" xfId="34116"/>
    <cellStyle name="适中 2 2 2 3 2" xfId="34117"/>
    <cellStyle name="适中 2 2 2 3 2 2" xfId="34118"/>
    <cellStyle name="适中 2 2 2 3 2 3" xfId="34119"/>
    <cellStyle name="适中 2 2 2 4" xfId="34120"/>
    <cellStyle name="适中 2 2 2 4 2" xfId="34121"/>
    <cellStyle name="适中 2 2 2 4 3" xfId="34122"/>
    <cellStyle name="适中 2 2 3" xfId="34123"/>
    <cellStyle name="适中 2 2 3 2" xfId="34124"/>
    <cellStyle name="适中 2 2 3 2 2" xfId="34125"/>
    <cellStyle name="适中 2 2 3 2 3" xfId="34126"/>
    <cellStyle name="适中 2 2 4" xfId="6272"/>
    <cellStyle name="适中 2 2 4 2" xfId="6275"/>
    <cellStyle name="适中 2 2 4 2 2" xfId="34127"/>
    <cellStyle name="适中 2 2 4 2 3" xfId="34128"/>
    <cellStyle name="适中 2 2 5" xfId="6278"/>
    <cellStyle name="适中 2 2 5 2" xfId="34129"/>
    <cellStyle name="适中 2 2 5 2 2" xfId="34130"/>
    <cellStyle name="适中 2 2 5 2 3" xfId="34131"/>
    <cellStyle name="适中 2 2 6" xfId="6284"/>
    <cellStyle name="适中 2 2 6 2" xfId="34132"/>
    <cellStyle name="适中 2 2 6 2 2" xfId="34133"/>
    <cellStyle name="适中 2 2 6 2 3" xfId="34134"/>
    <cellStyle name="适中 2 2 7" xfId="34135"/>
    <cellStyle name="适中 2 2 7 2" xfId="34136"/>
    <cellStyle name="适中 2 2 7 2 2" xfId="34137"/>
    <cellStyle name="适中 2 2 7 2 3" xfId="34138"/>
    <cellStyle name="适中 2 2 8" xfId="34139"/>
    <cellStyle name="适中 2 2 8 2" xfId="34140"/>
    <cellStyle name="适中 2 2 8 3" xfId="34141"/>
    <cellStyle name="适中 2 2 9" xfId="34142"/>
    <cellStyle name="适中 2 3" xfId="34143"/>
    <cellStyle name="适中 2 3 10" xfId="34144"/>
    <cellStyle name="适中 2 3 2" xfId="34145"/>
    <cellStyle name="适中 2 3 2 2" xfId="34146"/>
    <cellStyle name="适中 2 3 2 2 2" xfId="34147"/>
    <cellStyle name="适中 2 3 2 2 2 2" xfId="34148"/>
    <cellStyle name="适中 2 3 2 2 2 3" xfId="34149"/>
    <cellStyle name="适中 2 3 2 3" xfId="34150"/>
    <cellStyle name="适中 2 3 2 3 2" xfId="34151"/>
    <cellStyle name="适中 2 3 2 3 2 2" xfId="34152"/>
    <cellStyle name="适中 2 3 2 3 2 3" xfId="34153"/>
    <cellStyle name="适中 2 3 2 4" xfId="34154"/>
    <cellStyle name="适中 2 3 2 4 2" xfId="34155"/>
    <cellStyle name="适中 2 3 2 4 2 2" xfId="34156"/>
    <cellStyle name="适中 2 3 2 4 2 3" xfId="34157"/>
    <cellStyle name="适中 2 3 2 5" xfId="34158"/>
    <cellStyle name="适中 2 3 2 5 2" xfId="34159"/>
    <cellStyle name="适中 2 3 2 5 3" xfId="34160"/>
    <cellStyle name="适中 2 3 3" xfId="34161"/>
    <cellStyle name="适中 2 3 3 2" xfId="34162"/>
    <cellStyle name="适中 2 3 3 2 2" xfId="34163"/>
    <cellStyle name="适中 2 3 3 2 3" xfId="34164"/>
    <cellStyle name="适中 2 3 4" xfId="5205"/>
    <cellStyle name="适中 2 3 4 2" xfId="6287"/>
    <cellStyle name="适中 2 3 4 2 2" xfId="34165"/>
    <cellStyle name="适中 2 3 4 2 3" xfId="34166"/>
    <cellStyle name="适中 2 3 5" xfId="4598"/>
    <cellStyle name="适中 2 3 5 2" xfId="31771"/>
    <cellStyle name="适中 2 3 5 2 2" xfId="31773"/>
    <cellStyle name="适中 2 3 5 2 3" xfId="15630"/>
    <cellStyle name="适中 2 3 6" xfId="4607"/>
    <cellStyle name="适中 2 3 6 2" xfId="31775"/>
    <cellStyle name="适中 2 3 6 2 2" xfId="31777"/>
    <cellStyle name="适中 2 3 6 2 3" xfId="15894"/>
    <cellStyle name="适中 2 3 7" xfId="12867"/>
    <cellStyle name="适中 2 3 7 2" xfId="12871"/>
    <cellStyle name="适中 2 3 7 2 2" xfId="31779"/>
    <cellStyle name="适中 2 3 7 2 3" xfId="16106"/>
    <cellStyle name="适中 2 3 8" xfId="9353"/>
    <cellStyle name="适中 2 3 8 2" xfId="9358"/>
    <cellStyle name="适中 2 3 8 3" xfId="9361"/>
    <cellStyle name="适中 2 3 9" xfId="9364"/>
    <cellStyle name="适中 2 4" xfId="34167"/>
    <cellStyle name="适中 2 4 2" xfId="34168"/>
    <cellStyle name="适中 2 4 2 2" xfId="34169"/>
    <cellStyle name="适中 2 4 2 2 2" xfId="34170"/>
    <cellStyle name="适中 2 4 2 2 2 2" xfId="34171"/>
    <cellStyle name="适中 2 4 2 2 2 3" xfId="34172"/>
    <cellStyle name="适中 2 4 2 3" xfId="34173"/>
    <cellStyle name="适中 2 4 2 3 2" xfId="34174"/>
    <cellStyle name="适中 2 4 2 3 3" xfId="34175"/>
    <cellStyle name="适中 2 4 3" xfId="34176"/>
    <cellStyle name="适中 2 4 3 2" xfId="34177"/>
    <cellStyle name="适中 2 4 3 2 2" xfId="34178"/>
    <cellStyle name="适中 2 4 3 2 3" xfId="34179"/>
    <cellStyle name="适中 2 4 4" xfId="6291"/>
    <cellStyle name="适中 2 4 4 2" xfId="5134"/>
    <cellStyle name="适中 2 4 4 2 2" xfId="34180"/>
    <cellStyle name="适中 2 4 4 2 3" xfId="34181"/>
    <cellStyle name="适中 2 4 5" xfId="6293"/>
    <cellStyle name="适中 2 4 5 2" xfId="34182"/>
    <cellStyle name="适中 2 4 5 2 2" xfId="34183"/>
    <cellStyle name="适中 2 4 5 2 3" xfId="834"/>
    <cellStyle name="适中 2 4 6" xfId="6296"/>
    <cellStyle name="适中 2 4 6 2" xfId="34184"/>
    <cellStyle name="适中 2 4 6 3" xfId="34185"/>
    <cellStyle name="适中 2 4 7" xfId="34186"/>
    <cellStyle name="适中 2 4 8" xfId="34187"/>
    <cellStyle name="适中 2 5" xfId="34188"/>
    <cellStyle name="适中 2 5 2" xfId="34189"/>
    <cellStyle name="适中 2 5 2 2" xfId="2510"/>
    <cellStyle name="适中 2 5 2 2 2" xfId="21705"/>
    <cellStyle name="适中 2 5 2 2 3" xfId="7072"/>
    <cellStyle name="适中 2 5 3" xfId="34190"/>
    <cellStyle name="适中 2 5 3 2" xfId="21766"/>
    <cellStyle name="适中 2 5 3 2 2" xfId="21768"/>
    <cellStyle name="适中 2 5 3 2 3" xfId="8744"/>
    <cellStyle name="适中 2 5 4" xfId="1118"/>
    <cellStyle name="适中 2 5 4 2" xfId="1317"/>
    <cellStyle name="适中 2 5 4 3" xfId="1321"/>
    <cellStyle name="适中 2 6" xfId="34191"/>
    <cellStyle name="适中 2 6 2" xfId="34192"/>
    <cellStyle name="适中 2 6 2 2" xfId="2528"/>
    <cellStyle name="适中 2 6 2 2 2" xfId="34193"/>
    <cellStyle name="适中 2 6 2 2 3" xfId="34194"/>
    <cellStyle name="适中 2 6 3" xfId="34195"/>
    <cellStyle name="适中 2 6 3 2" xfId="16321"/>
    <cellStyle name="适中 2 6 3 3" xfId="34196"/>
    <cellStyle name="适中 2 7" xfId="34197"/>
    <cellStyle name="适中 2 7 2" xfId="34198"/>
    <cellStyle name="适中 2 7 2 2" xfId="34199"/>
    <cellStyle name="适中 2 7 2 3" xfId="34200"/>
    <cellStyle name="适中 2 8" xfId="34201"/>
    <cellStyle name="适中 2 8 2" xfId="34202"/>
    <cellStyle name="适中 2 8 2 2" xfId="34203"/>
    <cellStyle name="适中 2 8 2 3" xfId="34204"/>
    <cellStyle name="适中 2 9" xfId="34205"/>
    <cellStyle name="适中 2 9 2" xfId="34206"/>
    <cellStyle name="适中 2 9 2 2" xfId="34207"/>
    <cellStyle name="适中 2 9 2 3" xfId="34208"/>
    <cellStyle name="适中 2_11" xfId="34209"/>
    <cellStyle name="适中 3" xfId="34210"/>
    <cellStyle name="适中 3 10" xfId="34211"/>
    <cellStyle name="适中 3 10 2" xfId="34212"/>
    <cellStyle name="适中 3 10 3" xfId="34213"/>
    <cellStyle name="适中 3 11" xfId="34214"/>
    <cellStyle name="适中 3 12" xfId="34215"/>
    <cellStyle name="适中 3 2" xfId="34216"/>
    <cellStyle name="适中 3 2 2" xfId="34217"/>
    <cellStyle name="适中 3 2 2 2" xfId="34218"/>
    <cellStyle name="适中 3 2 2 2 2" xfId="34219"/>
    <cellStyle name="适中 3 2 2 2 2 2" xfId="34220"/>
    <cellStyle name="适中 3 2 2 2 2 3" xfId="34221"/>
    <cellStyle name="适中 3 2 2 3" xfId="34222"/>
    <cellStyle name="适中 3 2 2 3 2" xfId="34223"/>
    <cellStyle name="适中 3 2 2 3 2 2" xfId="34224"/>
    <cellStyle name="适中 3 2 2 3 2 3" xfId="34225"/>
    <cellStyle name="适中 3 2 2 4" xfId="34226"/>
    <cellStyle name="适中 3 2 2 4 2" xfId="34227"/>
    <cellStyle name="适中 3 2 2 4 3" xfId="34228"/>
    <cellStyle name="适中 3 2 3" xfId="34229"/>
    <cellStyle name="适中 3 2 3 2" xfId="34230"/>
    <cellStyle name="适中 3 2 3 2 2" xfId="7963"/>
    <cellStyle name="适中 3 2 3 2 3" xfId="7965"/>
    <cellStyle name="适中 3 2 4" xfId="3171"/>
    <cellStyle name="适中 3 2 4 2" xfId="6308"/>
    <cellStyle name="适中 3 2 4 2 2" xfId="7995"/>
    <cellStyle name="适中 3 2 4 2 3" xfId="34231"/>
    <cellStyle name="适中 3 2 5" xfId="6311"/>
    <cellStyle name="适中 3 2 5 2" xfId="34232"/>
    <cellStyle name="适中 3 2 5 2 2" xfId="8001"/>
    <cellStyle name="适中 3 2 5 2 3" xfId="34233"/>
    <cellStyle name="适中 3 2 6" xfId="6314"/>
    <cellStyle name="适中 3 2 6 2" xfId="34234"/>
    <cellStyle name="适中 3 2 6 3" xfId="34235"/>
    <cellStyle name="适中 3 2 7" xfId="34236"/>
    <cellStyle name="适中 3 2 8" xfId="34237"/>
    <cellStyle name="适中 3 3" xfId="34238"/>
    <cellStyle name="适中 3 3 2" xfId="34239"/>
    <cellStyle name="适中 3 3 2 2" xfId="34240"/>
    <cellStyle name="适中 3 3 2 2 2" xfId="34241"/>
    <cellStyle name="适中 3 3 2 2 2 2" xfId="34242"/>
    <cellStyle name="适中 3 3 2 2 2 3" xfId="34243"/>
    <cellStyle name="适中 3 3 2 3" xfId="34244"/>
    <cellStyle name="适中 3 3 2 3 2" xfId="34245"/>
    <cellStyle name="适中 3 3 2 3 2 2" xfId="34246"/>
    <cellStyle name="适中 3 3 2 3 2 3" xfId="34247"/>
    <cellStyle name="适中 3 3 2 4" xfId="34248"/>
    <cellStyle name="适中 3 3 2 4 2" xfId="34249"/>
    <cellStyle name="适中 3 3 2 4 3" xfId="34250"/>
    <cellStyle name="适中 3 3 3" xfId="34251"/>
    <cellStyle name="适中 3 3 3 2" xfId="34252"/>
    <cellStyle name="适中 3 3 3 2 2" xfId="575"/>
    <cellStyle name="适中 3 3 3 2 3" xfId="8035"/>
    <cellStyle name="适中 3 3 4" xfId="2674"/>
    <cellStyle name="适中 3 3 4 2" xfId="6317"/>
    <cellStyle name="适中 3 3 4 2 2" xfId="8043"/>
    <cellStyle name="适中 3 3 4 2 3" xfId="34253"/>
    <cellStyle name="适中 3 3 5" xfId="2679"/>
    <cellStyle name="适中 3 3 5 2" xfId="34254"/>
    <cellStyle name="适中 3 3 5 2 2" xfId="8049"/>
    <cellStyle name="适中 3 3 5 2 3" xfId="17130"/>
    <cellStyle name="适中 3 3 6" xfId="4619"/>
    <cellStyle name="适中 3 3 6 2" xfId="34255"/>
    <cellStyle name="适中 3 3 6 3" xfId="34256"/>
    <cellStyle name="适中 3 3 7" xfId="34257"/>
    <cellStyle name="适中 3 3 8" xfId="34258"/>
    <cellStyle name="适中 3 4" xfId="34259"/>
    <cellStyle name="适中 3 4 2" xfId="34260"/>
    <cellStyle name="适中 3 4 2 2" xfId="34261"/>
    <cellStyle name="适中 3 4 2 2 2" xfId="34262"/>
    <cellStyle name="适中 3 4 2 2 2 2" xfId="34263"/>
    <cellStyle name="适中 3 4 2 2 2 3" xfId="34264"/>
    <cellStyle name="适中 3 4 2 3" xfId="34265"/>
    <cellStyle name="适中 3 4 2 3 2" xfId="34266"/>
    <cellStyle name="适中 3 4 2 3 3" xfId="34267"/>
    <cellStyle name="适中 3 4 3" xfId="34268"/>
    <cellStyle name="适中 3 4 3 2" xfId="32274"/>
    <cellStyle name="适中 3 4 3 2 2" xfId="8069"/>
    <cellStyle name="适中 3 4 3 2 3" xfId="34269"/>
    <cellStyle name="适中 3 4 4" xfId="6320"/>
    <cellStyle name="适中 3 4 4 2" xfId="34270"/>
    <cellStyle name="适中 3 4 4 2 2" xfId="34271"/>
    <cellStyle name="适中 3 4 4 2 3" xfId="34272"/>
    <cellStyle name="适中 3 4 5" xfId="6323"/>
    <cellStyle name="适中 3 4 5 2" xfId="34273"/>
    <cellStyle name="适中 3 4 5 3" xfId="34274"/>
    <cellStyle name="适中 3 4 6" xfId="34275"/>
    <cellStyle name="适中 3 4 7" xfId="34276"/>
    <cellStyle name="适中 3 5" xfId="34277"/>
    <cellStyle name="适中 3 5 2" xfId="34278"/>
    <cellStyle name="适中 3 5 2 2" xfId="22076"/>
    <cellStyle name="适中 3 5 2 2 2" xfId="22078"/>
    <cellStyle name="适中 3 5 2 2 3" xfId="22082"/>
    <cellStyle name="适中 3 5 3" xfId="34279"/>
    <cellStyle name="适中 3 5 3 2" xfId="22185"/>
    <cellStyle name="适中 3 5 3 3" xfId="22190"/>
    <cellStyle name="适中 3 6" xfId="34280"/>
    <cellStyle name="适中 3 6 2" xfId="34281"/>
    <cellStyle name="适中 3 6 2 2" xfId="22376"/>
    <cellStyle name="适中 3 6 2 3" xfId="34282"/>
    <cellStyle name="适中 3 7" xfId="34283"/>
    <cellStyle name="适中 3 7 2" xfId="34284"/>
    <cellStyle name="适中 3 7 2 2" xfId="34285"/>
    <cellStyle name="适中 3 7 2 3" xfId="34286"/>
    <cellStyle name="适中 3 8" xfId="34287"/>
    <cellStyle name="适中 3 8 2" xfId="34288"/>
    <cellStyle name="适中 3 8 2 2" xfId="34289"/>
    <cellStyle name="适中 3 8 2 3" xfId="34290"/>
    <cellStyle name="适中 3 9" xfId="34291"/>
    <cellStyle name="适中 3 9 2" xfId="34292"/>
    <cellStyle name="适中 3 9 2 2" xfId="12251"/>
    <cellStyle name="适中 3 9 2 3" xfId="34293"/>
    <cellStyle name="适中 3_11" xfId="34294"/>
    <cellStyle name="适中 4" xfId="34295"/>
    <cellStyle name="适中 4 10" xfId="34296"/>
    <cellStyle name="适中 4 2" xfId="34297"/>
    <cellStyle name="适中 4 2 2" xfId="34298"/>
    <cellStyle name="适中 4 2 2 2" xfId="34299"/>
    <cellStyle name="适中 4 2 2 2 2" xfId="34300"/>
    <cellStyle name="适中 4 2 2 2 3" xfId="34301"/>
    <cellStyle name="适中 4 2 3" xfId="25187"/>
    <cellStyle name="适中 4 2 3 2" xfId="34302"/>
    <cellStyle name="适中 4 2 3 2 2" xfId="8123"/>
    <cellStyle name="适中 4 2 3 2 3" xfId="8125"/>
    <cellStyle name="适中 4 2 4" xfId="3494"/>
    <cellStyle name="适中 4 2 4 2" xfId="168"/>
    <cellStyle name="适中 4 2 4 3" xfId="17"/>
    <cellStyle name="适中 4 3" xfId="34303"/>
    <cellStyle name="适中 4 3 2" xfId="34304"/>
    <cellStyle name="适中 4 3 2 2" xfId="34305"/>
    <cellStyle name="适中 4 3 2 3" xfId="34306"/>
    <cellStyle name="适中 4 4" xfId="34307"/>
    <cellStyle name="适中 4 4 2" xfId="34308"/>
    <cellStyle name="适中 4 4 2 2" xfId="18463"/>
    <cellStyle name="适中 4 4 2 3" xfId="34309"/>
    <cellStyle name="适中 4 5" xfId="34310"/>
    <cellStyle name="适中 4 5 2" xfId="34311"/>
    <cellStyle name="适中 4 5 2 2" xfId="22875"/>
    <cellStyle name="适中 4 5 2 3" xfId="22881"/>
    <cellStyle name="适中 4 6" xfId="1736"/>
    <cellStyle name="适中 4 6 2" xfId="34312"/>
    <cellStyle name="适中 4 6 2 2" xfId="23066"/>
    <cellStyle name="适中 4 6 2 3" xfId="34313"/>
    <cellStyle name="适中 4 7" xfId="8628"/>
    <cellStyle name="适中 4 7 2" xfId="34314"/>
    <cellStyle name="适中 4 7 2 2" xfId="34315"/>
    <cellStyle name="适中 4 7 2 3" xfId="34316"/>
    <cellStyle name="适中 4 8" xfId="34317"/>
    <cellStyle name="适中 4 8 2" xfId="34318"/>
    <cellStyle name="适中 4 8 3" xfId="34319"/>
    <cellStyle name="适中 4 9" xfId="34320"/>
    <cellStyle name="适中 5" xfId="34321"/>
    <cellStyle name="适中 5 2" xfId="34322"/>
    <cellStyle name="适中 5 2 2" xfId="34323"/>
    <cellStyle name="适中 5 2 2 2" xfId="34324"/>
    <cellStyle name="适中 5 2 2 3" xfId="34325"/>
    <cellStyle name="适中 5 3" xfId="34326"/>
    <cellStyle name="适中 5 3 2" xfId="34327"/>
    <cellStyle name="适中 5 3 2 2" xfId="34328"/>
    <cellStyle name="适中 5 3 2 3" xfId="34329"/>
    <cellStyle name="适中 5 4" xfId="34330"/>
    <cellStyle name="适中 5 4 2" xfId="34331"/>
    <cellStyle name="适中 5 4 2 2" xfId="32608"/>
    <cellStyle name="适中 5 4 2 3" xfId="34332"/>
    <cellStyle name="适中 5 5" xfId="34333"/>
    <cellStyle name="适中 5 5 2" xfId="34334"/>
    <cellStyle name="适中 5 5 2 2" xfId="23261"/>
    <cellStyle name="适中 5 5 2 3" xfId="23269"/>
    <cellStyle name="适中 5 6" xfId="34335"/>
    <cellStyle name="适中 5 6 2" xfId="34336"/>
    <cellStyle name="适中 5 6 3" xfId="34337"/>
    <cellStyle name="适中 6" xfId="34338"/>
    <cellStyle name="适中 6 2" xfId="34339"/>
    <cellStyle name="适中 6 2 2" xfId="34340"/>
    <cellStyle name="适中 6 2 2 2" xfId="34341"/>
    <cellStyle name="适中 6 2 2 3" xfId="34342"/>
    <cellStyle name="适中 6 3" xfId="34343"/>
    <cellStyle name="适中 6 3 2" xfId="34344"/>
    <cellStyle name="适中 6 3 2 2" xfId="34345"/>
    <cellStyle name="适中 6 3 2 3" xfId="34346"/>
    <cellStyle name="适中 6 4" xfId="34347"/>
    <cellStyle name="适中 6 4 2" xfId="34348"/>
    <cellStyle name="适中 6 4 3" xfId="34349"/>
    <cellStyle name="适中 7" xfId="34350"/>
    <cellStyle name="适中 7 2" xfId="34351"/>
    <cellStyle name="适中 7 2 2" xfId="34352"/>
    <cellStyle name="适中 7 2 2 2" xfId="34353"/>
    <cellStyle name="适中 7 2 2 3" xfId="34354"/>
    <cellStyle name="适中 7 3" xfId="34355"/>
    <cellStyle name="适中 7 3 2" xfId="34356"/>
    <cellStyle name="适中 7 3 3" xfId="34357"/>
    <cellStyle name="适中 8" xfId="34358"/>
    <cellStyle name="适中 8 2" xfId="230"/>
    <cellStyle name="适中 8 2 2" xfId="19790"/>
    <cellStyle name="适中 8 2 2 2" xfId="5666"/>
    <cellStyle name="适中 8 2 2 3" xfId="20028"/>
    <cellStyle name="适中 8 3" xfId="34359"/>
    <cellStyle name="适中 8 3 2" xfId="27841"/>
    <cellStyle name="适中 8 3 3" xfId="27845"/>
    <cellStyle name="适中 9" xfId="34360"/>
    <cellStyle name="适中 9 2" xfId="34361"/>
    <cellStyle name="适中 9 2 2" xfId="34362"/>
    <cellStyle name="适中 9 2 2 2" xfId="34363"/>
    <cellStyle name="适中 9 2 2 3" xfId="34364"/>
    <cellStyle name="适中 9 3" xfId="34365"/>
    <cellStyle name="适中 9 3 2" xfId="34366"/>
    <cellStyle name="适中 9 3 3" xfId="34367"/>
    <cellStyle name="输出 10" xfId="34368"/>
    <cellStyle name="输出 10 2" xfId="34369"/>
    <cellStyle name="输出 10 2 2" xfId="34370"/>
    <cellStyle name="输出 10 2 3" xfId="34371"/>
    <cellStyle name="输出 11" xfId="34372"/>
    <cellStyle name="输出 11 2" xfId="34373"/>
    <cellStyle name="输出 11 2 2" xfId="34374"/>
    <cellStyle name="输出 11 2 3" xfId="34375"/>
    <cellStyle name="输出 12" xfId="34376"/>
    <cellStyle name="输出 12 2" xfId="34377"/>
    <cellStyle name="输出 12 2 2" xfId="34378"/>
    <cellStyle name="输出 12 2 3" xfId="34379"/>
    <cellStyle name="输出 13" xfId="34380"/>
    <cellStyle name="输出 13 2" xfId="34381"/>
    <cellStyle name="输出 13 3" xfId="34382"/>
    <cellStyle name="输出 14" xfId="20865"/>
    <cellStyle name="输出 15" xfId="20881"/>
    <cellStyle name="输出 16" xfId="35672"/>
    <cellStyle name="输出 2" xfId="34383"/>
    <cellStyle name="输出 2 10" xfId="34384"/>
    <cellStyle name="输出 2 10 2" xfId="34385"/>
    <cellStyle name="输出 2 10 2 2" xfId="34386"/>
    <cellStyle name="输出 2 10 2 3" xfId="34387"/>
    <cellStyle name="输出 2 11" xfId="34388"/>
    <cellStyle name="输出 2 11 2" xfId="34389"/>
    <cellStyle name="输出 2 11 2 2" xfId="34390"/>
    <cellStyle name="输出 2 11 2 3" xfId="34391"/>
    <cellStyle name="输出 2 12" xfId="34392"/>
    <cellStyle name="输出 2 12 2" xfId="34393"/>
    <cellStyle name="输出 2 12 3" xfId="34394"/>
    <cellStyle name="输出 2 13" xfId="34395"/>
    <cellStyle name="输出 2 14" xfId="34396"/>
    <cellStyle name="输出 2 2" xfId="34397"/>
    <cellStyle name="输出 2 2 10" xfId="34398"/>
    <cellStyle name="输出 2 2 2" xfId="34399"/>
    <cellStyle name="输出 2 2 2 2" xfId="34400"/>
    <cellStyle name="输出 2 2 2 2 2" xfId="34401"/>
    <cellStyle name="输出 2 2 2 2 2 2" xfId="34402"/>
    <cellStyle name="输出 2 2 2 2 2 3" xfId="1571"/>
    <cellStyle name="输出 2 2 2 3" xfId="34403"/>
    <cellStyle name="输出 2 2 2 3 2" xfId="34404"/>
    <cellStyle name="输出 2 2 2 3 2 2" xfId="34405"/>
    <cellStyle name="输出 2 2 2 3 2 3" xfId="34406"/>
    <cellStyle name="输出 2 2 2 4" xfId="22565"/>
    <cellStyle name="输出 2 2 2 4 2" xfId="34407"/>
    <cellStyle name="输出 2 2 2 4 3" xfId="34408"/>
    <cellStyle name="输出 2 2 3" xfId="34409"/>
    <cellStyle name="输出 2 2 3 2" xfId="34410"/>
    <cellStyle name="输出 2 2 3 2 2" xfId="34411"/>
    <cellStyle name="输出 2 2 3 2 3" xfId="34412"/>
    <cellStyle name="输出 2 2 4" xfId="34413"/>
    <cellStyle name="输出 2 2 4 2" xfId="34414"/>
    <cellStyle name="输出 2 2 4 2 2" xfId="34415"/>
    <cellStyle name="输出 2 2 4 2 3" xfId="34416"/>
    <cellStyle name="输出 2 2 5" xfId="34417"/>
    <cellStyle name="输出 2 2 5 2" xfId="34418"/>
    <cellStyle name="输出 2 2 5 2 2" xfId="34419"/>
    <cellStyle name="输出 2 2 5 2 3" xfId="34420"/>
    <cellStyle name="输出 2 2 6" xfId="34421"/>
    <cellStyle name="输出 2 2 6 2" xfId="34422"/>
    <cellStyle name="输出 2 2 6 2 2" xfId="30732"/>
    <cellStyle name="输出 2 2 6 2 3" xfId="31220"/>
    <cellStyle name="输出 2 2 7" xfId="34423"/>
    <cellStyle name="输出 2 2 7 2" xfId="34424"/>
    <cellStyle name="输出 2 2 7 2 2" xfId="34425"/>
    <cellStyle name="输出 2 2 7 2 3" xfId="34426"/>
    <cellStyle name="输出 2 2 8" xfId="34427"/>
    <cellStyle name="输出 2 2 8 2" xfId="34428"/>
    <cellStyle name="输出 2 2 8 3" xfId="34429"/>
    <cellStyle name="输出 2 2 9" xfId="34430"/>
    <cellStyle name="输出 2 3" xfId="34431"/>
    <cellStyle name="输出 2 3 10" xfId="34432"/>
    <cellStyle name="输出 2 3 2" xfId="34433"/>
    <cellStyle name="输出 2 3 2 2" xfId="34434"/>
    <cellStyle name="输出 2 3 2 2 2" xfId="34435"/>
    <cellStyle name="输出 2 3 2 2 2 2" xfId="34436"/>
    <cellStyle name="输出 2 3 2 2 2 3" xfId="34437"/>
    <cellStyle name="输出 2 3 2 3" xfId="34438"/>
    <cellStyle name="输出 2 3 2 3 2" xfId="34439"/>
    <cellStyle name="输出 2 3 2 3 2 2" xfId="34440"/>
    <cellStyle name="输出 2 3 2 3 2 3" xfId="34441"/>
    <cellStyle name="输出 2 3 2 4" xfId="34442"/>
    <cellStyle name="输出 2 3 2 4 2" xfId="34443"/>
    <cellStyle name="输出 2 3 2 4 2 2" xfId="34444"/>
    <cellStyle name="输出 2 3 2 4 2 3" xfId="34445"/>
    <cellStyle name="输出 2 3 2 5" xfId="34446"/>
    <cellStyle name="输出 2 3 2 5 2" xfId="34447"/>
    <cellStyle name="输出 2 3 2 5 3" xfId="34448"/>
    <cellStyle name="输出 2 3 3" xfId="34449"/>
    <cellStyle name="输出 2 3 3 2" xfId="34450"/>
    <cellStyle name="输出 2 3 3 2 2" xfId="34451"/>
    <cellStyle name="输出 2 3 3 2 3" xfId="34452"/>
    <cellStyle name="输出 2 3 4" xfId="34453"/>
    <cellStyle name="输出 2 3 4 2" xfId="34454"/>
    <cellStyle name="输出 2 3 4 2 2" xfId="34455"/>
    <cellStyle name="输出 2 3 4 2 3" xfId="34456"/>
    <cellStyle name="输出 2 3 5" xfId="34457"/>
    <cellStyle name="输出 2 3 5 2" xfId="34458"/>
    <cellStyle name="输出 2 3 5 2 2" xfId="34459"/>
    <cellStyle name="输出 2 3 5 2 3" xfId="34460"/>
    <cellStyle name="输出 2 3 6" xfId="34461"/>
    <cellStyle name="输出 2 3 6 2" xfId="34462"/>
    <cellStyle name="输出 2 3 6 2 2" xfId="29051"/>
    <cellStyle name="输出 2 3 6 2 3" xfId="29058"/>
    <cellStyle name="输出 2 3 7" xfId="34463"/>
    <cellStyle name="输出 2 3 7 2" xfId="34464"/>
    <cellStyle name="输出 2 3 7 2 2" xfId="29106"/>
    <cellStyle name="输出 2 3 7 2 3" xfId="29111"/>
    <cellStyle name="输出 2 3 8" xfId="34465"/>
    <cellStyle name="输出 2 3 8 2" xfId="34466"/>
    <cellStyle name="输出 2 3 8 3" xfId="34467"/>
    <cellStyle name="输出 2 3 9" xfId="34468"/>
    <cellStyle name="输出 2 4" xfId="34469"/>
    <cellStyle name="输出 2 4 2" xfId="34470"/>
    <cellStyle name="输出 2 4 2 2" xfId="34471"/>
    <cellStyle name="输出 2 4 2 2 2" xfId="34472"/>
    <cellStyle name="输出 2 4 2 2 2 2" xfId="34473"/>
    <cellStyle name="输出 2 4 2 2 2 3" xfId="34474"/>
    <cellStyle name="输出 2 4 2 3" xfId="13498"/>
    <cellStyle name="输出 2 4 2 3 2" xfId="34475"/>
    <cellStyle name="输出 2 4 2 3 3" xfId="34476"/>
    <cellStyle name="输出 2 4 3" xfId="34477"/>
    <cellStyle name="输出 2 4 3 2" xfId="34478"/>
    <cellStyle name="输出 2 4 3 2 2" xfId="34479"/>
    <cellStyle name="输出 2 4 3 2 3" xfId="34480"/>
    <cellStyle name="输出 2 4 4" xfId="34481"/>
    <cellStyle name="输出 2 4 4 2" xfId="34482"/>
    <cellStyle name="输出 2 4 4 2 2" xfId="34483"/>
    <cellStyle name="输出 2 4 4 2 3" xfId="34484"/>
    <cellStyle name="输出 2 4 5" xfId="34485"/>
    <cellStyle name="输出 2 4 5 2" xfId="34486"/>
    <cellStyle name="输出 2 4 5 2 2" xfId="34487"/>
    <cellStyle name="输出 2 4 5 2 3" xfId="34488"/>
    <cellStyle name="输出 2 4 6" xfId="34489"/>
    <cellStyle name="输出 2 4 6 2" xfId="34490"/>
    <cellStyle name="输出 2 4 6 3" xfId="34491"/>
    <cellStyle name="输出 2 4 7" xfId="17441"/>
    <cellStyle name="输出 2 4 8" xfId="27018"/>
    <cellStyle name="输出 2 5" xfId="34492"/>
    <cellStyle name="输出 2 5 2" xfId="34493"/>
    <cellStyle name="输出 2 5 2 2" xfId="34494"/>
    <cellStyle name="输出 2 5 2 2 2" xfId="34495"/>
    <cellStyle name="输出 2 5 2 2 3" xfId="34496"/>
    <cellStyle name="输出 2 5 3" xfId="34497"/>
    <cellStyle name="输出 2 5 3 2" xfId="34498"/>
    <cellStyle name="输出 2 5 3 2 2" xfId="34499"/>
    <cellStyle name="输出 2 5 3 2 3" xfId="34500"/>
    <cellStyle name="输出 2 5 4" xfId="34501"/>
    <cellStyle name="输出 2 5 4 2" xfId="34502"/>
    <cellStyle name="输出 2 5 4 3" xfId="34503"/>
    <cellStyle name="输出 2 6" xfId="34504"/>
    <cellStyle name="输出 2 6 2" xfId="34505"/>
    <cellStyle name="输出 2 6 2 2" xfId="34506"/>
    <cellStyle name="输出 2 6 2 2 2" xfId="34507"/>
    <cellStyle name="输出 2 6 2 2 3" xfId="34508"/>
    <cellStyle name="输出 2 6 3" xfId="34509"/>
    <cellStyle name="输出 2 6 3 2" xfId="34510"/>
    <cellStyle name="输出 2 6 3 3" xfId="34511"/>
    <cellStyle name="输出 2 7" xfId="34512"/>
    <cellStyle name="输出 2 7 2" xfId="34513"/>
    <cellStyle name="输出 2 7 2 2" xfId="34514"/>
    <cellStyle name="输出 2 7 2 3" xfId="34515"/>
    <cellStyle name="输出 2 8" xfId="34516"/>
    <cellStyle name="输出 2 8 2" xfId="34517"/>
    <cellStyle name="输出 2 8 2 2" xfId="34518"/>
    <cellStyle name="输出 2 8 2 3" xfId="34519"/>
    <cellStyle name="输出 2 9" xfId="34520"/>
    <cellStyle name="输出 2 9 2" xfId="34521"/>
    <cellStyle name="输出 2 9 2 2" xfId="34522"/>
    <cellStyle name="输出 2 9 2 3" xfId="34523"/>
    <cellStyle name="输出 2_11" xfId="10283"/>
    <cellStyle name="输出 3" xfId="34524"/>
    <cellStyle name="输出 3 10" xfId="34525"/>
    <cellStyle name="输出 3 10 2" xfId="34526"/>
    <cellStyle name="输出 3 10 3" xfId="34527"/>
    <cellStyle name="输出 3 11" xfId="34528"/>
    <cellStyle name="输出 3 12" xfId="34529"/>
    <cellStyle name="输出 3 2" xfId="34530"/>
    <cellStyle name="输出 3 2 2" xfId="34531"/>
    <cellStyle name="输出 3 2 2 2" xfId="5280"/>
    <cellStyle name="输出 3 2 2 2 2" xfId="34532"/>
    <cellStyle name="输出 3 2 2 2 2 2" xfId="34533"/>
    <cellStyle name="输出 3 2 2 2 2 3" xfId="34534"/>
    <cellStyle name="输出 3 2 2 3" xfId="34535"/>
    <cellStyle name="输出 3 2 2 3 2" xfId="18295"/>
    <cellStyle name="输出 3 2 2 3 2 2" xfId="34536"/>
    <cellStyle name="输出 3 2 2 3 2 3" xfId="34537"/>
    <cellStyle name="输出 3 2 2 4" xfId="34538"/>
    <cellStyle name="输出 3 2 2 4 2" xfId="34539"/>
    <cellStyle name="输出 3 2 2 4 3" xfId="34540"/>
    <cellStyle name="输出 3 2 3" xfId="34541"/>
    <cellStyle name="输出 3 2 3 2" xfId="5302"/>
    <cellStyle name="输出 3 2 3 2 2" xfId="34542"/>
    <cellStyle name="输出 3 2 3 2 3" xfId="34543"/>
    <cellStyle name="输出 3 2 4" xfId="34544"/>
    <cellStyle name="输出 3 2 4 2" xfId="5328"/>
    <cellStyle name="输出 3 2 4 2 2" xfId="34545"/>
    <cellStyle name="输出 3 2 4 2 3" xfId="34546"/>
    <cellStyle name="输出 3 2 5" xfId="34547"/>
    <cellStyle name="输出 3 2 5 2" xfId="34548"/>
    <cellStyle name="输出 3 2 5 2 2" xfId="34549"/>
    <cellStyle name="输出 3 2 5 2 3" xfId="34550"/>
    <cellStyle name="输出 3 2 6" xfId="34551"/>
    <cellStyle name="输出 3 2 6 2" xfId="34552"/>
    <cellStyle name="输出 3 2 6 3" xfId="34553"/>
    <cellStyle name="输出 3 2 7" xfId="34554"/>
    <cellStyle name="输出 3 2 8" xfId="34555"/>
    <cellStyle name="输出 3 3" xfId="34556"/>
    <cellStyle name="输出 3 3 2" xfId="34557"/>
    <cellStyle name="输出 3 3 2 2" xfId="34558"/>
    <cellStyle name="输出 3 3 2 2 2" xfId="34559"/>
    <cellStyle name="输出 3 3 2 2 2 2" xfId="34560"/>
    <cellStyle name="输出 3 3 2 2 2 3" xfId="34561"/>
    <cellStyle name="输出 3 3 2 3" xfId="34562"/>
    <cellStyle name="输出 3 3 2 3 2" xfId="10606"/>
    <cellStyle name="输出 3 3 2 3 2 2" xfId="34563"/>
    <cellStyle name="输出 3 3 2 3 2 3" xfId="34564"/>
    <cellStyle name="输出 3 3 2 4" xfId="34565"/>
    <cellStyle name="输出 3 3 2 4 2" xfId="34566"/>
    <cellStyle name="输出 3 3 2 4 3" xfId="34567"/>
    <cellStyle name="输出 3 3 3" xfId="34568"/>
    <cellStyle name="输出 3 3 3 2" xfId="34569"/>
    <cellStyle name="输出 3 3 3 2 2" xfId="34570"/>
    <cellStyle name="输出 3 3 3 2 3" xfId="34571"/>
    <cellStyle name="输出 3 3 4" xfId="34572"/>
    <cellStyle name="输出 3 3 4 2" xfId="34573"/>
    <cellStyle name="输出 3 3 4 2 2" xfId="34574"/>
    <cellStyle name="输出 3 3 4 2 3" xfId="34575"/>
    <cellStyle name="输出 3 3 5" xfId="34576"/>
    <cellStyle name="输出 3 3 5 2" xfId="34577"/>
    <cellStyle name="输出 3 3 5 2 2" xfId="34578"/>
    <cellStyle name="输出 3 3 5 2 3" xfId="34579"/>
    <cellStyle name="输出 3 3 6" xfId="34580"/>
    <cellStyle name="输出 3 3 6 2" xfId="34581"/>
    <cellStyle name="输出 3 3 6 3" xfId="34582"/>
    <cellStyle name="输出 3 3 7" xfId="34583"/>
    <cellStyle name="输出 3 3 8" xfId="34584"/>
    <cellStyle name="输出 3 4" xfId="34585"/>
    <cellStyle name="输出 3 4 2" xfId="34586"/>
    <cellStyle name="输出 3 4 2 2" xfId="34587"/>
    <cellStyle name="输出 3 4 2 2 2" xfId="34588"/>
    <cellStyle name="输出 3 4 2 2 2 2" xfId="12559"/>
    <cellStyle name="输出 3 4 2 2 2 3" xfId="12573"/>
    <cellStyle name="输出 3 4 2 3" xfId="34589"/>
    <cellStyle name="输出 3 4 2 3 2" xfId="21439"/>
    <cellStyle name="输出 3 4 2 3 3" xfId="34590"/>
    <cellStyle name="输出 3 4 3" xfId="34591"/>
    <cellStyle name="输出 3 4 3 2" xfId="34592"/>
    <cellStyle name="输出 3 4 3 2 2" xfId="34593"/>
    <cellStyle name="输出 3 4 3 2 3" xfId="34594"/>
    <cellStyle name="输出 3 4 4" xfId="34595"/>
    <cellStyle name="输出 3 4 4 2" xfId="34596"/>
    <cellStyle name="输出 3 4 4 2 2" xfId="34597"/>
    <cellStyle name="输出 3 4 4 2 3" xfId="34598"/>
    <cellStyle name="输出 3 4 5" xfId="34599"/>
    <cellStyle name="输出 3 4 5 2" xfId="34600"/>
    <cellStyle name="输出 3 4 5 3" xfId="34601"/>
    <cellStyle name="输出 3 4 6" xfId="34602"/>
    <cellStyle name="输出 3 4 7" xfId="34603"/>
    <cellStyle name="输出 3 5" xfId="34604"/>
    <cellStyle name="输出 3 5 2" xfId="34605"/>
    <cellStyle name="输出 3 5 2 2" xfId="34606"/>
    <cellStyle name="输出 3 5 2 2 2" xfId="34607"/>
    <cellStyle name="输出 3 5 2 2 3" xfId="34608"/>
    <cellStyle name="输出 3 5 3" xfId="34609"/>
    <cellStyle name="输出 3 5 3 2" xfId="34610"/>
    <cellStyle name="输出 3 5 3 3" xfId="34611"/>
    <cellStyle name="输出 3 6" xfId="26380"/>
    <cellStyle name="输出 3 6 2" xfId="34612"/>
    <cellStyle name="输出 3 6 2 2" xfId="34613"/>
    <cellStyle name="输出 3 6 2 3" xfId="34614"/>
    <cellStyle name="输出 3 7" xfId="12109"/>
    <cellStyle name="输出 3 7 2" xfId="34615"/>
    <cellStyle name="输出 3 7 2 2" xfId="34616"/>
    <cellStyle name="输出 3 7 2 3" xfId="34617"/>
    <cellStyle name="输出 3 8" xfId="34618"/>
    <cellStyle name="输出 3 8 2" xfId="34619"/>
    <cellStyle name="输出 3 8 2 2" xfId="34620"/>
    <cellStyle name="输出 3 8 2 3" xfId="34621"/>
    <cellStyle name="输出 3 9" xfId="34622"/>
    <cellStyle name="输出 3 9 2" xfId="34623"/>
    <cellStyle name="输出 3 9 2 2" xfId="34624"/>
    <cellStyle name="输出 3 9 2 3" xfId="34625"/>
    <cellStyle name="输出 3_11" xfId="34626"/>
    <cellStyle name="输出 4" xfId="18283"/>
    <cellStyle name="输出 4 10" xfId="16623"/>
    <cellStyle name="输出 4 2" xfId="34627"/>
    <cellStyle name="输出 4 2 2" xfId="34628"/>
    <cellStyle name="输出 4 2 2 2" xfId="5416"/>
    <cellStyle name="输出 4 2 2 2 2" xfId="15833"/>
    <cellStyle name="输出 4 2 2 2 3" xfId="34629"/>
    <cellStyle name="输出 4 2 3" xfId="34630"/>
    <cellStyle name="输出 4 2 3 2" xfId="34631"/>
    <cellStyle name="输出 4 2 3 2 2" xfId="34632"/>
    <cellStyle name="输出 4 2 3 2 3" xfId="34633"/>
    <cellStyle name="输出 4 2 4" xfId="34634"/>
    <cellStyle name="输出 4 2 4 2" xfId="34635"/>
    <cellStyle name="输出 4 2 4 3" xfId="34636"/>
    <cellStyle name="输出 4 3" xfId="34637"/>
    <cellStyle name="输出 4 3 2" xfId="34638"/>
    <cellStyle name="输出 4 3 2 2" xfId="34639"/>
    <cellStyle name="输出 4 3 2 3" xfId="34640"/>
    <cellStyle name="输出 4 4" xfId="34641"/>
    <cellStyle name="输出 4 4 2" xfId="34642"/>
    <cellStyle name="输出 4 4 2 2" xfId="34643"/>
    <cellStyle name="输出 4 4 2 3" xfId="34644"/>
    <cellStyle name="输出 4 5" xfId="34645"/>
    <cellStyle name="输出 4 5 2" xfId="34646"/>
    <cellStyle name="输出 4 5 2 2" xfId="34647"/>
    <cellStyle name="输出 4 5 2 3" xfId="34648"/>
    <cellStyle name="输出 4 6" xfId="34649"/>
    <cellStyle name="输出 4 6 2" xfId="34650"/>
    <cellStyle name="输出 4 6 2 2" xfId="34651"/>
    <cellStyle name="输出 4 6 2 3" xfId="34652"/>
    <cellStyle name="输出 4 7" xfId="34653"/>
    <cellStyle name="输出 4 7 2" xfId="34654"/>
    <cellStyle name="输出 4 7 2 2" xfId="34655"/>
    <cellStyle name="输出 4 7 2 3" xfId="34656"/>
    <cellStyle name="输出 4 8" xfId="34657"/>
    <cellStyle name="输出 4 8 2" xfId="34658"/>
    <cellStyle name="输出 4 8 3" xfId="34659"/>
    <cellStyle name="输出 4 9" xfId="34660"/>
    <cellStyle name="输出 5" xfId="18286"/>
    <cellStyle name="输出 5 2" xfId="34661"/>
    <cellStyle name="输出 5 2 2" xfId="34662"/>
    <cellStyle name="输出 5 2 2 2" xfId="34663"/>
    <cellStyle name="输出 5 2 2 3" xfId="34664"/>
    <cellStyle name="输出 5 3" xfId="34665"/>
    <cellStyle name="输出 5 3 2" xfId="34666"/>
    <cellStyle name="输出 5 3 2 2" xfId="34667"/>
    <cellStyle name="输出 5 3 2 3" xfId="34668"/>
    <cellStyle name="输出 5 4" xfId="34669"/>
    <cellStyle name="输出 5 4 2" xfId="34670"/>
    <cellStyle name="输出 5 4 2 2" xfId="34671"/>
    <cellStyle name="输出 5 4 2 3" xfId="34672"/>
    <cellStyle name="输出 5 5" xfId="34673"/>
    <cellStyle name="输出 5 5 2" xfId="34674"/>
    <cellStyle name="输出 5 5 2 2" xfId="34675"/>
    <cellStyle name="输出 5 5 2 3" xfId="34676"/>
    <cellStyle name="输出 5 6" xfId="34677"/>
    <cellStyle name="输出 5 6 2" xfId="34678"/>
    <cellStyle name="输出 5 6 3" xfId="34679"/>
    <cellStyle name="输出 6" xfId="34680"/>
    <cellStyle name="输出 6 2" xfId="34681"/>
    <cellStyle name="输出 6 2 2" xfId="34682"/>
    <cellStyle name="输出 6 2 2 2" xfId="34683"/>
    <cellStyle name="输出 6 2 2 3" xfId="34684"/>
    <cellStyle name="输出 6 3" xfId="34685"/>
    <cellStyle name="输出 6 3 2" xfId="34686"/>
    <cellStyle name="输出 6 3 2 2" xfId="34687"/>
    <cellStyle name="输出 6 3 2 3" xfId="34688"/>
    <cellStyle name="输出 6 4" xfId="34689"/>
    <cellStyle name="输出 6 4 2" xfId="34690"/>
    <cellStyle name="输出 6 4 3" xfId="34691"/>
    <cellStyle name="输出 7" xfId="34692"/>
    <cellStyle name="输出 7 2" xfId="34693"/>
    <cellStyle name="输出 7 2 2" xfId="34694"/>
    <cellStyle name="输出 7 2 2 2" xfId="34695"/>
    <cellStyle name="输出 7 2 2 3" xfId="34696"/>
    <cellStyle name="输出 7 3" xfId="34697"/>
    <cellStyle name="输出 7 3 2" xfId="34698"/>
    <cellStyle name="输出 7 3 3" xfId="34699"/>
    <cellStyle name="输出 8" xfId="34700"/>
    <cellStyle name="输出 8 2" xfId="34701"/>
    <cellStyle name="输出 8 2 2" xfId="34702"/>
    <cellStyle name="输出 8 2 2 2" xfId="3884"/>
    <cellStyle name="输出 8 2 2 3" xfId="4691"/>
    <cellStyle name="输出 8 3" xfId="34703"/>
    <cellStyle name="输出 8 3 2" xfId="34704"/>
    <cellStyle name="输出 8 3 3" xfId="34705"/>
    <cellStyle name="输出 9" xfId="25686"/>
    <cellStyle name="输出 9 2" xfId="34706"/>
    <cellStyle name="输出 9 2 2" xfId="34707"/>
    <cellStyle name="输出 9 2 2 2" xfId="1967"/>
    <cellStyle name="输出 9 2 2 3" xfId="4888"/>
    <cellStyle name="输出 9 3" xfId="34708"/>
    <cellStyle name="输出 9 3 2" xfId="34709"/>
    <cellStyle name="输出 9 3 3" xfId="34710"/>
    <cellStyle name="输入 10" xfId="34711"/>
    <cellStyle name="输入 10 2" xfId="34712"/>
    <cellStyle name="输入 10 2 2" xfId="34713"/>
    <cellStyle name="输入 10 2 3" xfId="34714"/>
    <cellStyle name="输入 11" xfId="34715"/>
    <cellStyle name="输入 11 2" xfId="34716"/>
    <cellStyle name="输入 11 2 2" xfId="34717"/>
    <cellStyle name="输入 11 2 3" xfId="34718"/>
    <cellStyle name="输入 12" xfId="34719"/>
    <cellStyle name="输入 12 2" xfId="34720"/>
    <cellStyle name="输入 12 2 2" xfId="34721"/>
    <cellStyle name="输入 12 2 3" xfId="34722"/>
    <cellStyle name="输入 13" xfId="34723"/>
    <cellStyle name="输入 13 2" xfId="34724"/>
    <cellStyle name="输入 13 3" xfId="34725"/>
    <cellStyle name="输入 14" xfId="34726"/>
    <cellStyle name="输入 15" xfId="34727"/>
    <cellStyle name="输入 16" xfId="35673"/>
    <cellStyle name="输入 2" xfId="34728"/>
    <cellStyle name="输入 2 10" xfId="34729"/>
    <cellStyle name="输入 2 10 2" xfId="34730"/>
    <cellStyle name="输入 2 10 2 2" xfId="34731"/>
    <cellStyle name="输入 2 10 2 3" xfId="25606"/>
    <cellStyle name="输入 2 11" xfId="34732"/>
    <cellStyle name="输入 2 11 2" xfId="34733"/>
    <cellStyle name="输入 2 11 2 2" xfId="34734"/>
    <cellStyle name="输入 2 11 2 3" xfId="25689"/>
    <cellStyle name="输入 2 12" xfId="34735"/>
    <cellStyle name="输入 2 12 2" xfId="34736"/>
    <cellStyle name="输入 2 12 3" xfId="34737"/>
    <cellStyle name="输入 2 13" xfId="34738"/>
    <cellStyle name="输入 2 14" xfId="34739"/>
    <cellStyle name="输入 2 2" xfId="34740"/>
    <cellStyle name="输入 2 2 10" xfId="34741"/>
    <cellStyle name="输入 2 2 2" xfId="29318"/>
    <cellStyle name="输入 2 2 2 2" xfId="34742"/>
    <cellStyle name="输入 2 2 2 2 2" xfId="34743"/>
    <cellStyle name="输入 2 2 2 2 2 2" xfId="34744"/>
    <cellStyle name="输入 2 2 2 2 2 3" xfId="34745"/>
    <cellStyle name="输入 2 2 2 3" xfId="34746"/>
    <cellStyle name="输入 2 2 2 3 2" xfId="34747"/>
    <cellStyle name="输入 2 2 2 3 2 2" xfId="34748"/>
    <cellStyle name="输入 2 2 2 3 2 3" xfId="34749"/>
    <cellStyle name="输入 2 2 2 4" xfId="34750"/>
    <cellStyle name="输入 2 2 2 4 2" xfId="34751"/>
    <cellStyle name="输入 2 2 2 4 3" xfId="34752"/>
    <cellStyle name="输入 2 2 3" xfId="34753"/>
    <cellStyle name="输入 2 2 3 2" xfId="34754"/>
    <cellStyle name="输入 2 2 3 2 2" xfId="34755"/>
    <cellStyle name="输入 2 2 3 2 3" xfId="31379"/>
    <cellStyle name="输入 2 2 4" xfId="34756"/>
    <cellStyle name="输入 2 2 4 2" xfId="34757"/>
    <cellStyle name="输入 2 2 4 2 2" xfId="34758"/>
    <cellStyle name="输入 2 2 4 2 3" xfId="34759"/>
    <cellStyle name="输入 2 2 5" xfId="34760"/>
    <cellStyle name="输入 2 2 5 2" xfId="34761"/>
    <cellStyle name="输入 2 2 5 2 2" xfId="34762"/>
    <cellStyle name="输入 2 2 5 2 3" xfId="34763"/>
    <cellStyle name="输入 2 2 6" xfId="34764"/>
    <cellStyle name="输入 2 2 6 2" xfId="34765"/>
    <cellStyle name="输入 2 2 6 2 2" xfId="34766"/>
    <cellStyle name="输入 2 2 6 2 3" xfId="34767"/>
    <cellStyle name="输入 2 2 7" xfId="34768"/>
    <cellStyle name="输入 2 2 7 2" xfId="34769"/>
    <cellStyle name="输入 2 2 7 2 2" xfId="34770"/>
    <cellStyle name="输入 2 2 7 2 3" xfId="34771"/>
    <cellStyle name="输入 2 2 8" xfId="34772"/>
    <cellStyle name="输入 2 2 8 2" xfId="34773"/>
    <cellStyle name="输入 2 2 8 3" xfId="34774"/>
    <cellStyle name="输入 2 2 9" xfId="34775"/>
    <cellStyle name="输入 2 3" xfId="34776"/>
    <cellStyle name="输入 2 3 10" xfId="34777"/>
    <cellStyle name="输入 2 3 2" xfId="34778"/>
    <cellStyle name="输入 2 3 2 2" xfId="34779"/>
    <cellStyle name="输入 2 3 2 2 2" xfId="34780"/>
    <cellStyle name="输入 2 3 2 2 2 2" xfId="34781"/>
    <cellStyle name="输入 2 3 2 2 2 3" xfId="34782"/>
    <cellStyle name="输入 2 3 2 3" xfId="34783"/>
    <cellStyle name="输入 2 3 2 3 2" xfId="34784"/>
    <cellStyle name="输入 2 3 2 3 2 2" xfId="34785"/>
    <cellStyle name="输入 2 3 2 3 2 3" xfId="34786"/>
    <cellStyle name="输入 2 3 2 4" xfId="34787"/>
    <cellStyle name="输入 2 3 2 4 2" xfId="34788"/>
    <cellStyle name="输入 2 3 2 4 2 2" xfId="34789"/>
    <cellStyle name="输入 2 3 2 4 2 3" xfId="2267"/>
    <cellStyle name="输入 2 3 2 5" xfId="34790"/>
    <cellStyle name="输入 2 3 2 5 2" xfId="34791"/>
    <cellStyle name="输入 2 3 2 5 3" xfId="34792"/>
    <cellStyle name="输入 2 3 3" xfId="34793"/>
    <cellStyle name="输入 2 3 3 2" xfId="34794"/>
    <cellStyle name="输入 2 3 3 2 2" xfId="34795"/>
    <cellStyle name="输入 2 3 3 2 3" xfId="31385"/>
    <cellStyle name="输入 2 3 4" xfId="34796"/>
    <cellStyle name="输入 2 3 4 2" xfId="34797"/>
    <cellStyle name="输入 2 3 4 2 2" xfId="34798"/>
    <cellStyle name="输入 2 3 4 2 3" xfId="34799"/>
    <cellStyle name="输入 2 3 5" xfId="34800"/>
    <cellStyle name="输入 2 3 5 2" xfId="34801"/>
    <cellStyle name="输入 2 3 5 2 2" xfId="34802"/>
    <cellStyle name="输入 2 3 5 2 3" xfId="34803"/>
    <cellStyle name="输入 2 3 6" xfId="34804"/>
    <cellStyle name="输入 2 3 6 2" xfId="34805"/>
    <cellStyle name="输入 2 3 6 2 2" xfId="34806"/>
    <cellStyle name="输入 2 3 6 2 3" xfId="34807"/>
    <cellStyle name="输入 2 3 7" xfId="34808"/>
    <cellStyle name="输入 2 3 7 2" xfId="34809"/>
    <cellStyle name="输入 2 3 7 2 2" xfId="34810"/>
    <cellStyle name="输入 2 3 7 2 3" xfId="34811"/>
    <cellStyle name="输入 2 3 8" xfId="34812"/>
    <cellStyle name="输入 2 3 8 2" xfId="34813"/>
    <cellStyle name="输入 2 3 8 3" xfId="34814"/>
    <cellStyle name="输入 2 3 9" xfId="34815"/>
    <cellStyle name="输入 2 4" xfId="34816"/>
    <cellStyle name="输入 2 4 2" xfId="34817"/>
    <cellStyle name="输入 2 4 2 2" xfId="34818"/>
    <cellStyle name="输入 2 4 2 2 2" xfId="34819"/>
    <cellStyle name="输入 2 4 2 2 2 2" xfId="34820"/>
    <cellStyle name="输入 2 4 2 2 2 3" xfId="34821"/>
    <cellStyle name="输入 2 4 2 3" xfId="34822"/>
    <cellStyle name="输入 2 4 2 3 2" xfId="34823"/>
    <cellStyle name="输入 2 4 2 3 3" xfId="34824"/>
    <cellStyle name="输入 2 4 3" xfId="34825"/>
    <cellStyle name="输入 2 4 3 2" xfId="34826"/>
    <cellStyle name="输入 2 4 3 2 2" xfId="34827"/>
    <cellStyle name="输入 2 4 3 2 3" xfId="34828"/>
    <cellStyle name="输入 2 4 4" xfId="34829"/>
    <cellStyle name="输入 2 4 4 2" xfId="34830"/>
    <cellStyle name="输入 2 4 4 2 2" xfId="34831"/>
    <cellStyle name="输入 2 4 4 2 3" xfId="34832"/>
    <cellStyle name="输入 2 4 5" xfId="34833"/>
    <cellStyle name="输入 2 4 5 2" xfId="34834"/>
    <cellStyle name="输入 2 4 5 2 2" xfId="34835"/>
    <cellStyle name="输入 2 4 5 2 3" xfId="34836"/>
    <cellStyle name="输入 2 4 6" xfId="34837"/>
    <cellStyle name="输入 2 4 6 2" xfId="34838"/>
    <cellStyle name="输入 2 4 6 3" xfId="34839"/>
    <cellStyle name="输入 2 4 7" xfId="34840"/>
    <cellStyle name="输入 2 4 8" xfId="34841"/>
    <cellStyle name="输入 2 5" xfId="34842"/>
    <cellStyle name="输入 2 5 2" xfId="34843"/>
    <cellStyle name="输入 2 5 2 2" xfId="514"/>
    <cellStyle name="输入 2 5 2 2 2" xfId="34844"/>
    <cellStyle name="输入 2 5 2 2 3" xfId="34845"/>
    <cellStyle name="输入 2 5 3" xfId="34846"/>
    <cellStyle name="输入 2 5 3 2" xfId="34847"/>
    <cellStyle name="输入 2 5 3 2 2" xfId="34848"/>
    <cellStyle name="输入 2 5 3 2 3" xfId="34849"/>
    <cellStyle name="输入 2 5 4" xfId="34850"/>
    <cellStyle name="输入 2 5 4 2" xfId="34851"/>
    <cellStyle name="输入 2 5 4 3" xfId="34852"/>
    <cellStyle name="输入 2 6" xfId="34853"/>
    <cellStyle name="输入 2 6 2" xfId="34854"/>
    <cellStyle name="输入 2 6 2 2" xfId="34855"/>
    <cellStyle name="输入 2 6 2 2 2" xfId="34856"/>
    <cellStyle name="输入 2 6 2 2 3" xfId="34857"/>
    <cellStyle name="输入 2 6 3" xfId="34858"/>
    <cellStyle name="输入 2 6 3 2" xfId="34859"/>
    <cellStyle name="输入 2 6 3 3" xfId="34860"/>
    <cellStyle name="输入 2 7" xfId="34861"/>
    <cellStyle name="输入 2 7 2" xfId="34862"/>
    <cellStyle name="输入 2 7 2 2" xfId="34863"/>
    <cellStyle name="输入 2 7 2 3" xfId="34864"/>
    <cellStyle name="输入 2 8" xfId="34865"/>
    <cellStyle name="输入 2 8 2" xfId="34866"/>
    <cellStyle name="输入 2 8 2 2" xfId="34867"/>
    <cellStyle name="输入 2 8 2 3" xfId="34868"/>
    <cellStyle name="输入 2 9" xfId="34869"/>
    <cellStyle name="输入 2 9 2" xfId="34870"/>
    <cellStyle name="输入 2 9 2 2" xfId="34871"/>
    <cellStyle name="输入 2 9 2 3" xfId="34872"/>
    <cellStyle name="输入 2_11" xfId="32062"/>
    <cellStyle name="输入 3" xfId="34873"/>
    <cellStyle name="输入 3 10" xfId="4347"/>
    <cellStyle name="输入 3 10 2" xfId="34874"/>
    <cellStyle name="输入 3 10 3" xfId="34875"/>
    <cellStyle name="输入 3 11" xfId="1443"/>
    <cellStyle name="输入 3 12" xfId="34876"/>
    <cellStyle name="输入 3 2" xfId="34877"/>
    <cellStyle name="输入 3 2 2" xfId="29327"/>
    <cellStyle name="输入 3 2 2 2" xfId="34878"/>
    <cellStyle name="输入 3 2 2 2 2" xfId="34879"/>
    <cellStyle name="输入 3 2 2 2 2 2" xfId="34880"/>
    <cellStyle name="输入 3 2 2 2 2 3" xfId="8620"/>
    <cellStyle name="输入 3 2 2 3" xfId="34881"/>
    <cellStyle name="输入 3 2 2 3 2" xfId="34882"/>
    <cellStyle name="输入 3 2 2 3 2 2" xfId="34883"/>
    <cellStyle name="输入 3 2 2 3 2 3" xfId="34884"/>
    <cellStyle name="输入 3 2 2 4" xfId="34885"/>
    <cellStyle name="输入 3 2 2 4 2" xfId="34886"/>
    <cellStyle name="输入 3 2 2 4 3" xfId="34887"/>
    <cellStyle name="输入 3 2 3" xfId="34888"/>
    <cellStyle name="输入 3 2 3 2" xfId="34889"/>
    <cellStyle name="输入 3 2 3 2 2" xfId="34890"/>
    <cellStyle name="输入 3 2 3 2 3" xfId="34891"/>
    <cellStyle name="输入 3 2 4" xfId="17698"/>
    <cellStyle name="输入 3 2 4 2" xfId="17700"/>
    <cellStyle name="输入 3 2 4 2 2" xfId="34892"/>
    <cellStyle name="输入 3 2 4 2 3" xfId="34893"/>
    <cellStyle name="输入 3 2 5" xfId="17703"/>
    <cellStyle name="输入 3 2 5 2" xfId="34894"/>
    <cellStyle name="输入 3 2 5 2 2" xfId="34895"/>
    <cellStyle name="输入 3 2 5 2 3" xfId="34896"/>
    <cellStyle name="输入 3 2 6" xfId="17705"/>
    <cellStyle name="输入 3 2 6 2" xfId="34897"/>
    <cellStyle name="输入 3 2 6 3" xfId="34898"/>
    <cellStyle name="输入 3 2 7" xfId="34899"/>
    <cellStyle name="输入 3 2 8" xfId="34900"/>
    <cellStyle name="输入 3 3" xfId="34901"/>
    <cellStyle name="输入 3 3 2" xfId="34902"/>
    <cellStyle name="输入 3 3 2 2" xfId="34903"/>
    <cellStyle name="输入 3 3 2 2 2" xfId="34904"/>
    <cellStyle name="输入 3 3 2 2 2 2" xfId="34905"/>
    <cellStyle name="输入 3 3 2 2 2 3" xfId="34906"/>
    <cellStyle name="输入 3 3 2 3" xfId="34907"/>
    <cellStyle name="输入 3 3 2 3 2" xfId="34908"/>
    <cellStyle name="输入 3 3 2 3 2 2" xfId="34909"/>
    <cellStyle name="输入 3 3 2 3 2 3" xfId="34910"/>
    <cellStyle name="输入 3 3 2 4" xfId="34911"/>
    <cellStyle name="输入 3 3 2 4 2" xfId="34912"/>
    <cellStyle name="输入 3 3 2 4 3" xfId="34913"/>
    <cellStyle name="输入 3 3 3" xfId="34914"/>
    <cellStyle name="输入 3 3 3 2" xfId="34915"/>
    <cellStyle name="输入 3 3 3 2 2" xfId="34916"/>
    <cellStyle name="输入 3 3 3 2 3" xfId="34917"/>
    <cellStyle name="输入 3 3 4" xfId="17707"/>
    <cellStyle name="输入 3 3 4 2" xfId="17709"/>
    <cellStyle name="输入 3 3 4 2 2" xfId="34918"/>
    <cellStyle name="输入 3 3 4 2 3" xfId="34919"/>
    <cellStyle name="输入 3 3 5" xfId="17712"/>
    <cellStyle name="输入 3 3 5 2" xfId="34920"/>
    <cellStyle name="输入 3 3 5 2 2" xfId="34921"/>
    <cellStyle name="输入 3 3 5 2 3" xfId="34922"/>
    <cellStyle name="输入 3 3 6" xfId="17714"/>
    <cellStyle name="输入 3 3 6 2" xfId="34923"/>
    <cellStyle name="输入 3 3 6 3" xfId="34924"/>
    <cellStyle name="输入 3 3 7" xfId="34925"/>
    <cellStyle name="输入 3 3 8" xfId="34926"/>
    <cellStyle name="输入 3 4" xfId="34927"/>
    <cellStyle name="输入 3 4 2" xfId="34928"/>
    <cellStyle name="输入 3 4 2 2" xfId="34929"/>
    <cellStyle name="输入 3 4 2 2 2" xfId="34930"/>
    <cellStyle name="输入 3 4 2 2 2 2" xfId="34931"/>
    <cellStyle name="输入 3 4 2 2 2 3" xfId="34932"/>
    <cellStyle name="输入 3 4 2 3" xfId="34933"/>
    <cellStyle name="输入 3 4 2 3 2" xfId="34934"/>
    <cellStyle name="输入 3 4 2 3 3" xfId="34935"/>
    <cellStyle name="输入 3 4 3" xfId="34936"/>
    <cellStyle name="输入 3 4 3 2" xfId="34937"/>
    <cellStyle name="输入 3 4 3 2 2" xfId="34938"/>
    <cellStyle name="输入 3 4 3 2 3" xfId="34939"/>
    <cellStyle name="输入 3 4 4" xfId="17717"/>
    <cellStyle name="输入 3 4 4 2" xfId="34940"/>
    <cellStyle name="输入 3 4 4 2 2" xfId="34941"/>
    <cellStyle name="输入 3 4 4 2 3" xfId="34942"/>
    <cellStyle name="输入 3 4 5" xfId="17719"/>
    <cellStyle name="输入 3 4 5 2" xfId="34943"/>
    <cellStyle name="输入 3 4 5 3" xfId="34944"/>
    <cellStyle name="输入 3 4 6" xfId="34945"/>
    <cellStyle name="输入 3 4 7" xfId="34946"/>
    <cellStyle name="输入 3 5" xfId="34947"/>
    <cellStyle name="输入 3 5 2" xfId="34948"/>
    <cellStyle name="输入 3 5 2 2" xfId="34949"/>
    <cellStyle name="输入 3 5 2 2 2" xfId="34950"/>
    <cellStyle name="输入 3 5 2 2 3" xfId="34951"/>
    <cellStyle name="输入 3 5 3" xfId="34952"/>
    <cellStyle name="输入 3 5 3 2" xfId="34953"/>
    <cellStyle name="输入 3 5 3 3" xfId="34954"/>
    <cellStyle name="输入 3 6" xfId="34955"/>
    <cellStyle name="输入 3 6 2" xfId="34956"/>
    <cellStyle name="输入 3 6 2 2" xfId="34957"/>
    <cellStyle name="输入 3 6 2 3" xfId="34958"/>
    <cellStyle name="输入 3 7" xfId="34959"/>
    <cellStyle name="输入 3 7 2" xfId="18725"/>
    <cellStyle name="输入 3 7 2 2" xfId="34960"/>
    <cellStyle name="输入 3 7 2 3" xfId="34961"/>
    <cellStyle name="输入 3 8" xfId="34962"/>
    <cellStyle name="输入 3 8 2" xfId="34963"/>
    <cellStyle name="输入 3 8 2 2" xfId="34964"/>
    <cellStyle name="输入 3 8 2 3" xfId="34965"/>
    <cellStyle name="输入 3 9" xfId="34966"/>
    <cellStyle name="输入 3 9 2" xfId="34967"/>
    <cellStyle name="输入 3 9 2 2" xfId="34968"/>
    <cellStyle name="输入 3 9 2 3" xfId="34969"/>
    <cellStyle name="输入 3_11" xfId="34970"/>
    <cellStyle name="输入 4" xfId="34971"/>
    <cellStyle name="输入 4 10" xfId="34972"/>
    <cellStyle name="输入 4 2" xfId="34973"/>
    <cellStyle name="输入 4 2 2" xfId="34974"/>
    <cellStyle name="输入 4 2 2 2" xfId="34975"/>
    <cellStyle name="输入 4 2 2 2 2" xfId="34976"/>
    <cellStyle name="输入 4 2 2 2 3" xfId="34977"/>
    <cellStyle name="输入 4 2 3" xfId="34978"/>
    <cellStyle name="输入 4 2 3 2" xfId="34979"/>
    <cellStyle name="输入 4 2 3 2 2" xfId="34980"/>
    <cellStyle name="输入 4 2 3 2 3" xfId="34981"/>
    <cellStyle name="输入 4 2 4" xfId="17752"/>
    <cellStyle name="输入 4 2 4 2" xfId="34982"/>
    <cellStyle name="输入 4 2 4 3" xfId="31765"/>
    <cellStyle name="输入 4 3" xfId="34983"/>
    <cellStyle name="输入 4 3 2" xfId="34984"/>
    <cellStyle name="输入 4 3 2 2" xfId="34985"/>
    <cellStyle name="输入 4 3 2 3" xfId="34986"/>
    <cellStyle name="输入 4 4" xfId="34987"/>
    <cellStyle name="输入 4 4 2" xfId="34988"/>
    <cellStyle name="输入 4 4 2 2" xfId="34989"/>
    <cellStyle name="输入 4 4 2 3" xfId="34990"/>
    <cellStyle name="输入 4 5" xfId="34991"/>
    <cellStyle name="输入 4 5 2" xfId="34992"/>
    <cellStyle name="输入 4 5 2 2" xfId="34993"/>
    <cellStyle name="输入 4 5 2 3" xfId="34994"/>
    <cellStyle name="输入 4 6" xfId="34995"/>
    <cellStyle name="输入 4 6 2" xfId="34996"/>
    <cellStyle name="输入 4 6 2 2" xfId="34997"/>
    <cellStyle name="输入 4 6 2 3" xfId="34998"/>
    <cellStyle name="输入 4 7" xfId="34999"/>
    <cellStyle name="输入 4 7 2" xfId="35000"/>
    <cellStyle name="输入 4 7 2 2" xfId="35001"/>
    <cellStyle name="输入 4 7 2 3" xfId="35002"/>
    <cellStyle name="输入 4 8" xfId="35003"/>
    <cellStyle name="输入 4 8 2" xfId="35004"/>
    <cellStyle name="输入 4 8 3" xfId="35005"/>
    <cellStyle name="输入 4 9" xfId="35006"/>
    <cellStyle name="输入 5" xfId="35007"/>
    <cellStyle name="输入 5 2" xfId="35008"/>
    <cellStyle name="输入 5 2 2" xfId="35009"/>
    <cellStyle name="输入 5 2 2 2" xfId="35010"/>
    <cellStyle name="输入 5 2 2 3" xfId="35011"/>
    <cellStyle name="输入 5 3" xfId="35012"/>
    <cellStyle name="输入 5 3 2" xfId="35013"/>
    <cellStyle name="输入 5 3 2 2" xfId="35014"/>
    <cellStyle name="输入 5 3 2 3" xfId="35015"/>
    <cellStyle name="输入 5 4" xfId="35016"/>
    <cellStyle name="输入 5 4 2" xfId="35017"/>
    <cellStyle name="输入 5 4 2 2" xfId="35018"/>
    <cellStyle name="输入 5 4 2 3" xfId="35019"/>
    <cellStyle name="输入 5 5" xfId="35020"/>
    <cellStyle name="输入 5 5 2" xfId="35021"/>
    <cellStyle name="输入 5 5 2 2" xfId="35022"/>
    <cellStyle name="输入 5 5 2 3" xfId="35023"/>
    <cellStyle name="输入 5 6" xfId="35024"/>
    <cellStyle name="输入 5 6 2" xfId="35025"/>
    <cellStyle name="输入 5 6 3" xfId="35026"/>
    <cellStyle name="输入 6" xfId="35027"/>
    <cellStyle name="输入 6 2" xfId="35028"/>
    <cellStyle name="输入 6 2 2" xfId="35029"/>
    <cellStyle name="输入 6 2 2 2" xfId="35030"/>
    <cellStyle name="输入 6 2 2 3" xfId="30092"/>
    <cellStyle name="输入 6 3" xfId="35031"/>
    <cellStyle name="输入 6 3 2" xfId="35032"/>
    <cellStyle name="输入 6 3 2 2" xfId="35033"/>
    <cellStyle name="输入 6 3 2 3" xfId="35034"/>
    <cellStyle name="输入 6 4" xfId="35035"/>
    <cellStyle name="输入 6 4 2" xfId="35036"/>
    <cellStyle name="输入 6 4 3" xfId="35037"/>
    <cellStyle name="输入 7" xfId="35038"/>
    <cellStyle name="输入 7 2" xfId="35040"/>
    <cellStyle name="输入 7 2 2" xfId="35042"/>
    <cellStyle name="输入 7 2 2 2" xfId="35044"/>
    <cellStyle name="输入 7 2 2 3" xfId="30861"/>
    <cellStyle name="输入 7 3" xfId="35046"/>
    <cellStyle name="输入 7 3 2" xfId="35048"/>
    <cellStyle name="输入 7 3 3" xfId="35050"/>
    <cellStyle name="输入 8" xfId="35051"/>
    <cellStyle name="输入 8 2" xfId="35052"/>
    <cellStyle name="输入 8 2 2" xfId="35053"/>
    <cellStyle name="输入 8 2 2 2" xfId="35054"/>
    <cellStyle name="输入 8 2 2 3" xfId="35055"/>
    <cellStyle name="输入 8 3" xfId="35056"/>
    <cellStyle name="输入 8 3 2" xfId="35057"/>
    <cellStyle name="输入 8 3 3" xfId="35058"/>
    <cellStyle name="输入 9" xfId="35059"/>
    <cellStyle name="输入 9 2" xfId="35060"/>
    <cellStyle name="输入 9 2 2" xfId="35061"/>
    <cellStyle name="输入 9 2 2 2" xfId="35062"/>
    <cellStyle name="输入 9 2 2 3" xfId="35063"/>
    <cellStyle name="输入 9 3" xfId="35064"/>
    <cellStyle name="输入 9 3 2" xfId="35065"/>
    <cellStyle name="输入 9 3 3" xfId="35066"/>
    <cellStyle name="未定义" xfId="35067"/>
    <cellStyle name="未定义 2" xfId="35068"/>
    <cellStyle name="未定义 2 2" xfId="35069"/>
    <cellStyle name="未定义 2 3" xfId="35070"/>
    <cellStyle name="样式 1" xfId="35071"/>
    <cellStyle name="样式 1 2" xfId="35072"/>
    <cellStyle name="样式 1 2 2" xfId="35073"/>
    <cellStyle name="样式 1 2 2 2" xfId="35074"/>
    <cellStyle name="样式 1 2 2 3" xfId="35075"/>
    <cellStyle name="样式 1 2 2 4" xfId="35692"/>
    <cellStyle name="样式 1 2 3" xfId="6"/>
    <cellStyle name="样式 1 3" xfId="35076"/>
    <cellStyle name="样式 1 3 2" xfId="35077"/>
    <cellStyle name="样式 1 3 2 2" xfId="35078"/>
    <cellStyle name="样式 1 3 2 3" xfId="35079"/>
    <cellStyle name="样式 1 4" xfId="35080"/>
    <cellStyle name="样式 1 4 2" xfId="35081"/>
    <cellStyle name="样式 1 4 3" xfId="35082"/>
    <cellStyle name="样式 1 5" xfId="13"/>
    <cellStyle name="昗弨_Pacific Region P&amp;L" xfId="26390"/>
    <cellStyle name="寘嬫愗傝 [0.00]_Region Orders (2)" xfId="25424"/>
    <cellStyle name="寘嬫愗傝_Region Orders (2)" xfId="35083"/>
    <cellStyle name="注释 10" xfId="35084"/>
    <cellStyle name="注释 10 2" xfId="35085"/>
    <cellStyle name="注释 10 2 2" xfId="35086"/>
    <cellStyle name="注释 10 2 2 2" xfId="35087"/>
    <cellStyle name="注释 10 2 2 3" xfId="35088"/>
    <cellStyle name="注释 10 3" xfId="35089"/>
    <cellStyle name="注释 10 3 2" xfId="35090"/>
    <cellStyle name="注释 10 3 2 2" xfId="35091"/>
    <cellStyle name="注释 10 3 2 3" xfId="35092"/>
    <cellStyle name="注释 10 4" xfId="35093"/>
    <cellStyle name="注释 10 4 2" xfId="35094"/>
    <cellStyle name="注释 10 4 2 2" xfId="35095"/>
    <cellStyle name="注释 10 4 2 3" xfId="35096"/>
    <cellStyle name="注释 10 5" xfId="35097"/>
    <cellStyle name="注释 10 5 2" xfId="35098"/>
    <cellStyle name="注释 10 5 3" xfId="35099"/>
    <cellStyle name="注释 11" xfId="35100"/>
    <cellStyle name="注释 11 2" xfId="35101"/>
    <cellStyle name="注释 11 2 2" xfId="35102"/>
    <cellStyle name="注释 11 2 2 2" xfId="35103"/>
    <cellStyle name="注释 11 2 2 3" xfId="35104"/>
    <cellStyle name="注释 11 3" xfId="35105"/>
    <cellStyle name="注释 11 3 2" xfId="35106"/>
    <cellStyle name="注释 11 3 2 2" xfId="35107"/>
    <cellStyle name="注释 11 3 2 3" xfId="35108"/>
    <cellStyle name="注释 11 4" xfId="35109"/>
    <cellStyle name="注释 11 4 2" xfId="35110"/>
    <cellStyle name="注释 11 4 3" xfId="35111"/>
    <cellStyle name="注释 12" xfId="35112"/>
    <cellStyle name="注释 12 2" xfId="35113"/>
    <cellStyle name="注释 12 2 2" xfId="35114"/>
    <cellStyle name="注释 12 2 2 2" xfId="35115"/>
    <cellStyle name="注释 12 2 2 3" xfId="35116"/>
    <cellStyle name="注释 12 3" xfId="35117"/>
    <cellStyle name="注释 12 3 2" xfId="35118"/>
    <cellStyle name="注释 12 3 3" xfId="35119"/>
    <cellStyle name="注释 13" xfId="24425"/>
    <cellStyle name="注释 13 2" xfId="35120"/>
    <cellStyle name="注释 13 2 2" xfId="35121"/>
    <cellStyle name="注释 13 2 3" xfId="35122"/>
    <cellStyle name="注释 14" xfId="24429"/>
    <cellStyle name="注释 14 2" xfId="35123"/>
    <cellStyle name="注释 14 2 2" xfId="35124"/>
    <cellStyle name="注释 14 2 3" xfId="35125"/>
    <cellStyle name="注释 15" xfId="35126"/>
    <cellStyle name="注释 15 2" xfId="35127"/>
    <cellStyle name="注释 15 3" xfId="35128"/>
    <cellStyle name="注释 16" xfId="35129"/>
    <cellStyle name="注释 17" xfId="35130"/>
    <cellStyle name="注释 18" xfId="35674"/>
    <cellStyle name="注释 2" xfId="35131"/>
    <cellStyle name="注释 2 10" xfId="35132"/>
    <cellStyle name="注释 2 10 2" xfId="35133"/>
    <cellStyle name="注释 2 10 2 2" xfId="35134"/>
    <cellStyle name="注释 2 10 2 3" xfId="35135"/>
    <cellStyle name="注释 2 11" xfId="35136"/>
    <cellStyle name="注释 2 11 2" xfId="35137"/>
    <cellStyle name="注释 2 11 2 2" xfId="35138"/>
    <cellStyle name="注释 2 11 2 3" xfId="35139"/>
    <cellStyle name="注释 2 12" xfId="35140"/>
    <cellStyle name="注释 2 12 2" xfId="35141"/>
    <cellStyle name="注释 2 12 2 2" xfId="35142"/>
    <cellStyle name="注释 2 12 2 3" xfId="35143"/>
    <cellStyle name="注释 2 13" xfId="35144"/>
    <cellStyle name="注释 2 13 2" xfId="35145"/>
    <cellStyle name="注释 2 13 2 2" xfId="35146"/>
    <cellStyle name="注释 2 13 2 3" xfId="35147"/>
    <cellStyle name="注释 2 14" xfId="35148"/>
    <cellStyle name="注释 2 14 2" xfId="35149"/>
    <cellStyle name="注释 2 14 2 2" xfId="35150"/>
    <cellStyle name="注释 2 14 2 3" xfId="35151"/>
    <cellStyle name="注释 2 15" xfId="35152"/>
    <cellStyle name="注释 2 15 2" xfId="35153"/>
    <cellStyle name="注释 2 15 2 2" xfId="35154"/>
    <cellStyle name="注释 2 15 2 3" xfId="35155"/>
    <cellStyle name="注释 2 16" xfId="35156"/>
    <cellStyle name="注释 2 16 2" xfId="35157"/>
    <cellStyle name="注释 2 16 3" xfId="35158"/>
    <cellStyle name="注释 2 17" xfId="35159"/>
    <cellStyle name="注释 2 18" xfId="35160"/>
    <cellStyle name="注释 2 2" xfId="35161"/>
    <cellStyle name="注释 2 2 10" xfId="35162"/>
    <cellStyle name="注释 2 2 10 2" xfId="35163"/>
    <cellStyle name="注释 2 2 10 3" xfId="35164"/>
    <cellStyle name="注释 2 2 11" xfId="35165"/>
    <cellStyle name="注释 2 2 12" xfId="21555"/>
    <cellStyle name="注释 2 2 2" xfId="35166"/>
    <cellStyle name="注释 2 2 2 2" xfId="35167"/>
    <cellStyle name="注释 2 2 2 2 2" xfId="35168"/>
    <cellStyle name="注释 2 2 2 2 2 2" xfId="35169"/>
    <cellStyle name="注释 2 2 2 2 2 3" xfId="35170"/>
    <cellStyle name="注释 2 2 2 3" xfId="35171"/>
    <cellStyle name="注释 2 2 2 3 2" xfId="35172"/>
    <cellStyle name="注释 2 2 2 3 2 2" xfId="35173"/>
    <cellStyle name="注释 2 2 2 3 2 3" xfId="35174"/>
    <cellStyle name="注释 2 2 2 4" xfId="35175"/>
    <cellStyle name="注释 2 2 2 4 2" xfId="35176"/>
    <cellStyle name="注释 2 2 2 4 3" xfId="35177"/>
    <cellStyle name="注释 2 2 3" xfId="35178"/>
    <cellStyle name="注释 2 2 3 2" xfId="35179"/>
    <cellStyle name="注释 2 2 3 2 2" xfId="35180"/>
    <cellStyle name="注释 2 2 3 2 2 2" xfId="35181"/>
    <cellStyle name="注释 2 2 3 2 2 3" xfId="35182"/>
    <cellStyle name="注释 2 2 3 3" xfId="35183"/>
    <cellStyle name="注释 2 2 3 3 2" xfId="35184"/>
    <cellStyle name="注释 2 2 3 3 3" xfId="35185"/>
    <cellStyle name="注释 2 2 4" xfId="35186"/>
    <cellStyle name="注释 2 2 4 2" xfId="35187"/>
    <cellStyle name="注释 2 2 4 2 2" xfId="35188"/>
    <cellStyle name="注释 2 2 4 2 3" xfId="35189"/>
    <cellStyle name="注释 2 2 5" xfId="35190"/>
    <cellStyle name="注释 2 2 5 2" xfId="35191"/>
    <cellStyle name="注释 2 2 5 2 2" xfId="35192"/>
    <cellStyle name="注释 2 2 5 2 3" xfId="35193"/>
    <cellStyle name="注释 2 2 6" xfId="35194"/>
    <cellStyle name="注释 2 2 6 2" xfId="35195"/>
    <cellStyle name="注释 2 2 6 2 2" xfId="35196"/>
    <cellStyle name="注释 2 2 6 2 3" xfId="35197"/>
    <cellStyle name="注释 2 2 7" xfId="35198"/>
    <cellStyle name="注释 2 2 7 2" xfId="35199"/>
    <cellStyle name="注释 2 2 7 2 2" xfId="35200"/>
    <cellStyle name="注释 2 2 7 2 3" xfId="35201"/>
    <cellStyle name="注释 2 2 8" xfId="35202"/>
    <cellStyle name="注释 2 2 8 2" xfId="35203"/>
    <cellStyle name="注释 2 2 8 2 2" xfId="35204"/>
    <cellStyle name="注释 2 2 8 2 3" xfId="35205"/>
    <cellStyle name="注释 2 2 9" xfId="35206"/>
    <cellStyle name="注释 2 2 9 2" xfId="35207"/>
    <cellStyle name="注释 2 2 9 2 2" xfId="35208"/>
    <cellStyle name="注释 2 2 9 2 3" xfId="35209"/>
    <cellStyle name="注释 2 3" xfId="35210"/>
    <cellStyle name="注释 2 3 10" xfId="35211"/>
    <cellStyle name="注释 2 3 11" xfId="35212"/>
    <cellStyle name="注释 2 3 2" xfId="35213"/>
    <cellStyle name="注释 2 3 2 2" xfId="35214"/>
    <cellStyle name="注释 2 3 2 2 2" xfId="35215"/>
    <cellStyle name="注释 2 3 2 2 2 2" xfId="35216"/>
    <cellStyle name="注释 2 3 2 2 2 3" xfId="35217"/>
    <cellStyle name="注释 2 3 2 3" xfId="35218"/>
    <cellStyle name="注释 2 3 2 3 2" xfId="35219"/>
    <cellStyle name="注释 2 3 2 3 2 2" xfId="35220"/>
    <cellStyle name="注释 2 3 2 3 2 3" xfId="35221"/>
    <cellStyle name="注释 2 3 2 4" xfId="35222"/>
    <cellStyle name="注释 2 3 2 4 2" xfId="35223"/>
    <cellStyle name="注释 2 3 2 4 2 2" xfId="35224"/>
    <cellStyle name="注释 2 3 2 4 2 3" xfId="35225"/>
    <cellStyle name="注释 2 3 2 5" xfId="35226"/>
    <cellStyle name="注释 2 3 2 5 2" xfId="35227"/>
    <cellStyle name="注释 2 3 2 5 3" xfId="35228"/>
    <cellStyle name="注释 2 3 3" xfId="35229"/>
    <cellStyle name="注释 2 3 3 2" xfId="35230"/>
    <cellStyle name="注释 2 3 3 2 2" xfId="35231"/>
    <cellStyle name="注释 2 3 3 2 3" xfId="35232"/>
    <cellStyle name="注释 2 3 4" xfId="35233"/>
    <cellStyle name="注释 2 3 4 2" xfId="35234"/>
    <cellStyle name="注释 2 3 4 2 2" xfId="35235"/>
    <cellStyle name="注释 2 3 4 2 3" xfId="35236"/>
    <cellStyle name="注释 2 3 5" xfId="35237"/>
    <cellStyle name="注释 2 3 5 2" xfId="35238"/>
    <cellStyle name="注释 2 3 5 2 2" xfId="35239"/>
    <cellStyle name="注释 2 3 5 2 3" xfId="35240"/>
    <cellStyle name="注释 2 3 6" xfId="35241"/>
    <cellStyle name="注释 2 3 6 2" xfId="35242"/>
    <cellStyle name="注释 2 3 6 2 2" xfId="35243"/>
    <cellStyle name="注释 2 3 6 2 3" xfId="35244"/>
    <cellStyle name="注释 2 3 7" xfId="35245"/>
    <cellStyle name="注释 2 3 7 2" xfId="35246"/>
    <cellStyle name="注释 2 3 7 2 2" xfId="35247"/>
    <cellStyle name="注释 2 3 7 2 3" xfId="35248"/>
    <cellStyle name="注释 2 3 8" xfId="35249"/>
    <cellStyle name="注释 2 3 8 2" xfId="35250"/>
    <cellStyle name="注释 2 3 8 2 2" xfId="35251"/>
    <cellStyle name="注释 2 3 8 2 3" xfId="35252"/>
    <cellStyle name="注释 2 3 9" xfId="35253"/>
    <cellStyle name="注释 2 3 9 2" xfId="35254"/>
    <cellStyle name="注释 2 3 9 3" xfId="35255"/>
    <cellStyle name="注释 2 4" xfId="35256"/>
    <cellStyle name="注释 2 4 10" xfId="35257"/>
    <cellStyle name="注释 2 4 2" xfId="35258"/>
    <cellStyle name="注释 2 4 2 2" xfId="35259"/>
    <cellStyle name="注释 2 4 2 2 2" xfId="35260"/>
    <cellStyle name="注释 2 4 2 2 2 2" xfId="35261"/>
    <cellStyle name="注释 2 4 2 2 2 3" xfId="35262"/>
    <cellStyle name="注释 2 4 2 3" xfId="35263"/>
    <cellStyle name="注释 2 4 2 3 2" xfId="35264"/>
    <cellStyle name="注释 2 4 2 3 3" xfId="35265"/>
    <cellStyle name="注释 2 4 3" xfId="35266"/>
    <cellStyle name="注释 2 4 3 2" xfId="35267"/>
    <cellStyle name="注释 2 4 3 2 2" xfId="35268"/>
    <cellStyle name="注释 2 4 3 2 3" xfId="35269"/>
    <cellStyle name="注释 2 4 4" xfId="35270"/>
    <cellStyle name="注释 2 4 4 2" xfId="35271"/>
    <cellStyle name="注释 2 4 4 2 2" xfId="35272"/>
    <cellStyle name="注释 2 4 4 2 3" xfId="35273"/>
    <cellStyle name="注释 2 4 5" xfId="35274"/>
    <cellStyle name="注释 2 4 5 2" xfId="35275"/>
    <cellStyle name="注释 2 4 5 2 2" xfId="35276"/>
    <cellStyle name="注释 2 4 5 2 3" xfId="35277"/>
    <cellStyle name="注释 2 4 6" xfId="35278"/>
    <cellStyle name="注释 2 4 6 2" xfId="35279"/>
    <cellStyle name="注释 2 4 6 2 2" xfId="35280"/>
    <cellStyle name="注释 2 4 6 2 3" xfId="35281"/>
    <cellStyle name="注释 2 4 7" xfId="35282"/>
    <cellStyle name="注释 2 4 7 2" xfId="35283"/>
    <cellStyle name="注释 2 4 7 2 2" xfId="35284"/>
    <cellStyle name="注释 2 4 7 2 3" xfId="35285"/>
    <cellStyle name="注释 2 4 8" xfId="35286"/>
    <cellStyle name="注释 2 4 8 2" xfId="35287"/>
    <cellStyle name="注释 2 4 8 3" xfId="35288"/>
    <cellStyle name="注释 2 4 9" xfId="35289"/>
    <cellStyle name="注释 2 5" xfId="35290"/>
    <cellStyle name="注释 2 5 2" xfId="35291"/>
    <cellStyle name="注释 2 5 2 2" xfId="35292"/>
    <cellStyle name="注释 2 5 2 2 2" xfId="35293"/>
    <cellStyle name="注释 2 5 2 2 3" xfId="35294"/>
    <cellStyle name="注释 2 5 3" xfId="35295"/>
    <cellStyle name="注释 2 5 3 2" xfId="35296"/>
    <cellStyle name="注释 2 5 3 2 2" xfId="35297"/>
    <cellStyle name="注释 2 5 3 2 3" xfId="35298"/>
    <cellStyle name="注释 2 5 4" xfId="35299"/>
    <cellStyle name="注释 2 5 4 2" xfId="35300"/>
    <cellStyle name="注释 2 5 4 2 2" xfId="35301"/>
    <cellStyle name="注释 2 5 4 2 3" xfId="35302"/>
    <cellStyle name="注释 2 5 5" xfId="35303"/>
    <cellStyle name="注释 2 5 5 2" xfId="35304"/>
    <cellStyle name="注释 2 5 5 2 2" xfId="35305"/>
    <cellStyle name="注释 2 5 5 2 3" xfId="35306"/>
    <cellStyle name="注释 2 5 6" xfId="35307"/>
    <cellStyle name="注释 2 5 6 2" xfId="35308"/>
    <cellStyle name="注释 2 5 6 3" xfId="35309"/>
    <cellStyle name="注释 2 6" xfId="35310"/>
    <cellStyle name="注释 2 6 2" xfId="35311"/>
    <cellStyle name="注释 2 6 2 2" xfId="35312"/>
    <cellStyle name="注释 2 6 2 2 2" xfId="35313"/>
    <cellStyle name="注释 2 6 2 2 3" xfId="35314"/>
    <cellStyle name="注释 2 6 3" xfId="35315"/>
    <cellStyle name="注释 2 6 3 2" xfId="35316"/>
    <cellStyle name="注释 2 6 3 3" xfId="35317"/>
    <cellStyle name="注释 2 7" xfId="35318"/>
    <cellStyle name="注释 2 7 2" xfId="35319"/>
    <cellStyle name="注释 2 7 2 2" xfId="28037"/>
    <cellStyle name="注释 2 7 2 3" xfId="28041"/>
    <cellStyle name="注释 2 8" xfId="35320"/>
    <cellStyle name="注释 2 8 2" xfId="35321"/>
    <cellStyle name="注释 2 8 2 2" xfId="35322"/>
    <cellStyle name="注释 2 8 2 3" xfId="35323"/>
    <cellStyle name="注释 2 9" xfId="35324"/>
    <cellStyle name="注释 2 9 2" xfId="17684"/>
    <cellStyle name="注释 2 9 2 2" xfId="35325"/>
    <cellStyle name="注释 2 9 2 3" xfId="35326"/>
    <cellStyle name="注释 3" xfId="35039"/>
    <cellStyle name="注释 3 10" xfId="35327"/>
    <cellStyle name="注释 3 10 2" xfId="35328"/>
    <cellStyle name="注释 3 10 2 2" xfId="35329"/>
    <cellStyle name="注释 3 10 2 3" xfId="35330"/>
    <cellStyle name="注释 3 11" xfId="35331"/>
    <cellStyle name="注释 3 11 2" xfId="35332"/>
    <cellStyle name="注释 3 11 3" xfId="35333"/>
    <cellStyle name="注释 3 12" xfId="35334"/>
    <cellStyle name="注释 3 13" xfId="35335"/>
    <cellStyle name="注释 3 2" xfId="35041"/>
    <cellStyle name="注释 3 2 2" xfId="35043"/>
    <cellStyle name="注释 3 2 2 2" xfId="35336"/>
    <cellStyle name="注释 3 2 2 2 2" xfId="35337"/>
    <cellStyle name="注释 3 2 2 2 2 2" xfId="35338"/>
    <cellStyle name="注释 3 2 2 2 2 3" xfId="35339"/>
    <cellStyle name="注释 3 2 2 3" xfId="35340"/>
    <cellStyle name="注释 3 2 2 3 2" xfId="35341"/>
    <cellStyle name="注释 3 2 2 3 2 2" xfId="35342"/>
    <cellStyle name="注释 3 2 2 3 2 3" xfId="35343"/>
    <cellStyle name="注释 3 2 2 4" xfId="35344"/>
    <cellStyle name="注释 3 2 2 4 2" xfId="35345"/>
    <cellStyle name="注释 3 2 2 4 2 2" xfId="35346"/>
    <cellStyle name="注释 3 2 2 4 2 3" xfId="35347"/>
    <cellStyle name="注释 3 2 2 5" xfId="35348"/>
    <cellStyle name="注释 3 2 2 5 2" xfId="35349"/>
    <cellStyle name="注释 3 2 2 5 3" xfId="35350"/>
    <cellStyle name="注释 3 2 3" xfId="30860"/>
    <cellStyle name="注释 3 2 3 2" xfId="30864"/>
    <cellStyle name="注释 3 2 3 2 2" xfId="35351"/>
    <cellStyle name="注释 3 2 3 2 3" xfId="35352"/>
    <cellStyle name="注释 3 2 4" xfId="35353"/>
    <cellStyle name="注释 3 2 4 2" xfId="35354"/>
    <cellStyle name="注释 3 2 4 2 2" xfId="35355"/>
    <cellStyle name="注释 3 2 4 2 3" xfId="35356"/>
    <cellStyle name="注释 3 2 5" xfId="35357"/>
    <cellStyle name="注释 3 2 5 2" xfId="35358"/>
    <cellStyle name="注释 3 2 5 2 2" xfId="35359"/>
    <cellStyle name="注释 3 2 5 2 3" xfId="35360"/>
    <cellStyle name="注释 3 2 6" xfId="35361"/>
    <cellStyle name="注释 3 2 6 2" xfId="35362"/>
    <cellStyle name="注释 3 2 6 2 2" xfId="35363"/>
    <cellStyle name="注释 3 2 6 2 3" xfId="35364"/>
    <cellStyle name="注释 3 2 7" xfId="35365"/>
    <cellStyle name="注释 3 2 7 2" xfId="35366"/>
    <cellStyle name="注释 3 2 7 3" xfId="35367"/>
    <cellStyle name="注释 3 2 8" xfId="35368"/>
    <cellStyle name="注释 3 2 9" xfId="35369"/>
    <cellStyle name="注释 3 3" xfId="35370"/>
    <cellStyle name="注释 3 3 2" xfId="35371"/>
    <cellStyle name="注释 3 3 2 2" xfId="35372"/>
    <cellStyle name="注释 3 3 2 2 2" xfId="35373"/>
    <cellStyle name="注释 3 3 2 2 2 2" xfId="35374"/>
    <cellStyle name="注释 3 3 2 2 2 3" xfId="35375"/>
    <cellStyle name="注释 3 3 2 3" xfId="35376"/>
    <cellStyle name="注释 3 3 2 3 2" xfId="35377"/>
    <cellStyle name="注释 3 3 2 3 2 2" xfId="35378"/>
    <cellStyle name="注释 3 3 2 3 2 3" xfId="35379"/>
    <cellStyle name="注释 3 3 2 4" xfId="35380"/>
    <cellStyle name="注释 3 3 2 4 2" xfId="35381"/>
    <cellStyle name="注释 3 3 2 4 3" xfId="35382"/>
    <cellStyle name="注释 3 3 3" xfId="30867"/>
    <cellStyle name="注释 3 3 3 2" xfId="35383"/>
    <cellStyle name="注释 3 3 3 2 2" xfId="35384"/>
    <cellStyle name="注释 3 3 3 2 3" xfId="35385"/>
    <cellStyle name="注释 3 3 4" xfId="30869"/>
    <cellStyle name="注释 3 3 4 2" xfId="35386"/>
    <cellStyle name="注释 3 3 4 2 2" xfId="35387"/>
    <cellStyle name="注释 3 3 4 2 3" xfId="35388"/>
    <cellStyle name="注释 3 3 5" xfId="35389"/>
    <cellStyle name="注释 3 3 5 2" xfId="35390"/>
    <cellStyle name="注释 3 3 5 2 2" xfId="35391"/>
    <cellStyle name="注释 3 3 5 2 3" xfId="35392"/>
    <cellStyle name="注释 3 3 6" xfId="35393"/>
    <cellStyle name="注释 3 3 6 2" xfId="35394"/>
    <cellStyle name="注释 3 3 6 3" xfId="35395"/>
    <cellStyle name="注释 3 3 7" xfId="35396"/>
    <cellStyle name="注释 3 3 8" xfId="35397"/>
    <cellStyle name="注释 3 4" xfId="35398"/>
    <cellStyle name="注释 3 4 2" xfId="35399"/>
    <cellStyle name="注释 3 4 2 2" xfId="35400"/>
    <cellStyle name="注释 3 4 2 2 2" xfId="35401"/>
    <cellStyle name="注释 3 4 2 2 2 2" xfId="35402"/>
    <cellStyle name="注释 3 4 2 2 2 3" xfId="35403"/>
    <cellStyle name="注释 3 4 2 3" xfId="35404"/>
    <cellStyle name="注释 3 4 2 3 2" xfId="35405"/>
    <cellStyle name="注释 3 4 2 3 3" xfId="35406"/>
    <cellStyle name="注释 3 4 3" xfId="35407"/>
    <cellStyle name="注释 3 4 3 2" xfId="35408"/>
    <cellStyle name="注释 3 4 3 2 2" xfId="35409"/>
    <cellStyle name="注释 3 4 3 2 3" xfId="35410"/>
    <cellStyle name="注释 3 4 4" xfId="35411"/>
    <cellStyle name="注释 3 4 4 2" xfId="35412"/>
    <cellStyle name="注释 3 4 4 2 2" xfId="35413"/>
    <cellStyle name="注释 3 4 4 2 3" xfId="35414"/>
    <cellStyle name="注释 3 4 5" xfId="35415"/>
    <cellStyle name="注释 3 4 5 2" xfId="35416"/>
    <cellStyle name="注释 3 4 5 2 2" xfId="35417"/>
    <cellStyle name="注释 3 4 5 2 3" xfId="35418"/>
    <cellStyle name="注释 3 4 6" xfId="35419"/>
    <cellStyle name="注释 3 4 6 2" xfId="35420"/>
    <cellStyle name="注释 3 4 6 2 2" xfId="35421"/>
    <cellStyle name="注释 3 4 6 2 3" xfId="35422"/>
    <cellStyle name="注释 3 4 7" xfId="35423"/>
    <cellStyle name="注释 3 4 7 2" xfId="35424"/>
    <cellStyle name="注释 3 4 7 3" xfId="35425"/>
    <cellStyle name="注释 3 4 8" xfId="35426"/>
    <cellStyle name="注释 3 4 9" xfId="35427"/>
    <cellStyle name="注释 3 5" xfId="35428"/>
    <cellStyle name="注释 3 5 2" xfId="35429"/>
    <cellStyle name="注释 3 5 2 2" xfId="35430"/>
    <cellStyle name="注释 3 5 2 2 2" xfId="35431"/>
    <cellStyle name="注释 3 5 2 2 3" xfId="35432"/>
    <cellStyle name="注释 3 5 3" xfId="35433"/>
    <cellStyle name="注释 3 5 3 2" xfId="35434"/>
    <cellStyle name="注释 3 5 3 3" xfId="35435"/>
    <cellStyle name="注释 3 6" xfId="35436"/>
    <cellStyle name="注释 3 6 2" xfId="35437"/>
    <cellStyle name="注释 3 6 2 2" xfId="35438"/>
    <cellStyle name="注释 3 6 2 3" xfId="35439"/>
    <cellStyle name="注释 3 7" xfId="35440"/>
    <cellStyle name="注释 3 7 2" xfId="35441"/>
    <cellStyle name="注释 3 7 2 2" xfId="35442"/>
    <cellStyle name="注释 3 7 2 3" xfId="35443"/>
    <cellStyle name="注释 3 8" xfId="35444"/>
    <cellStyle name="注释 3 8 2" xfId="35445"/>
    <cellStyle name="注释 3 8 2 2" xfId="35446"/>
    <cellStyle name="注释 3 8 2 3" xfId="35447"/>
    <cellStyle name="注释 3 9" xfId="35448"/>
    <cellStyle name="注释 3 9 2" xfId="20999"/>
    <cellStyle name="注释 3 9 2 2" xfId="35449"/>
    <cellStyle name="注释 3 9 2 3" xfId="35450"/>
    <cellStyle name="注释 4" xfId="35045"/>
    <cellStyle name="注释 4 10" xfId="35451"/>
    <cellStyle name="注释 4 10 2" xfId="35452"/>
    <cellStyle name="注释 4 10 2 2" xfId="35453"/>
    <cellStyle name="注释 4 10 2 3" xfId="35454"/>
    <cellStyle name="注释 4 11" xfId="35455"/>
    <cellStyle name="注释 4 11 2" xfId="35456"/>
    <cellStyle name="注释 4 11 3" xfId="35457"/>
    <cellStyle name="注释 4 12" xfId="35458"/>
    <cellStyle name="注释 4 13" xfId="35459"/>
    <cellStyle name="注释 4 2" xfId="35047"/>
    <cellStyle name="注释 4 2 2" xfId="35460"/>
    <cellStyle name="注释 4 2 2 2" xfId="35461"/>
    <cellStyle name="注释 4 2 2 2 2" xfId="35462"/>
    <cellStyle name="注释 4 2 2 2 3" xfId="35463"/>
    <cellStyle name="注释 4 2 3" xfId="35464"/>
    <cellStyle name="注释 4 2 3 2" xfId="35465"/>
    <cellStyle name="注释 4 2 3 2 2" xfId="35466"/>
    <cellStyle name="注释 4 2 3 2 3" xfId="35467"/>
    <cellStyle name="注释 4 2 4" xfId="35468"/>
    <cellStyle name="注释 4 2 4 2" xfId="35469"/>
    <cellStyle name="注释 4 2 4 2 2" xfId="35470"/>
    <cellStyle name="注释 4 2 4 2 3" xfId="35471"/>
    <cellStyle name="注释 4 2 5" xfId="35472"/>
    <cellStyle name="注释 4 2 5 2" xfId="35473"/>
    <cellStyle name="注释 4 2 5 3" xfId="35474"/>
    <cellStyle name="注释 4 3" xfId="35049"/>
    <cellStyle name="注释 4 3 2" xfId="35475"/>
    <cellStyle name="注释 4 3 2 2" xfId="35476"/>
    <cellStyle name="注释 4 3 2 2 2" xfId="35477"/>
    <cellStyle name="注释 4 3 2 2 3" xfId="35478"/>
    <cellStyle name="注释 4 3 3" xfId="35479"/>
    <cellStyle name="注释 4 3 3 2" xfId="35480"/>
    <cellStyle name="注释 4 3 3 2 2" xfId="35481"/>
    <cellStyle name="注释 4 3 3 2 3" xfId="35482"/>
    <cellStyle name="注释 4 3 4" xfId="35483"/>
    <cellStyle name="注释 4 3 4 2" xfId="35484"/>
    <cellStyle name="注释 4 3 4 3" xfId="35485"/>
    <cellStyle name="注释 4 4" xfId="35486"/>
    <cellStyle name="注释 4 4 2" xfId="35487"/>
    <cellStyle name="注释 4 4 2 2" xfId="35488"/>
    <cellStyle name="注释 4 4 2 3" xfId="35489"/>
    <cellStyle name="注释 4 5" xfId="35490"/>
    <cellStyle name="注释 4 5 2" xfId="35491"/>
    <cellStyle name="注释 4 5 2 2" xfId="35492"/>
    <cellStyle name="注释 4 5 2 3" xfId="35493"/>
    <cellStyle name="注释 4 6" xfId="35494"/>
    <cellStyle name="注释 4 6 2" xfId="35495"/>
    <cellStyle name="注释 4 6 2 2" xfId="35496"/>
    <cellStyle name="注释 4 6 2 3" xfId="35497"/>
    <cellStyle name="注释 4 7" xfId="35498"/>
    <cellStyle name="注释 4 7 2" xfId="35499"/>
    <cellStyle name="注释 4 7 2 2" xfId="35500"/>
    <cellStyle name="注释 4 7 2 3" xfId="35501"/>
    <cellStyle name="注释 4 8" xfId="35502"/>
    <cellStyle name="注释 4 8 2" xfId="35503"/>
    <cellStyle name="注释 4 8 2 2" xfId="35504"/>
    <cellStyle name="注释 4 8 2 3" xfId="35505"/>
    <cellStyle name="注释 4 9" xfId="35506"/>
    <cellStyle name="注释 4 9 2" xfId="21014"/>
    <cellStyle name="注释 4 9 2 2" xfId="35507"/>
    <cellStyle name="注释 4 9 2 3" xfId="35508"/>
    <cellStyle name="注释 5" xfId="35509"/>
    <cellStyle name="注释 5 10" xfId="19514"/>
    <cellStyle name="注释 5 10 2" xfId="35510"/>
    <cellStyle name="注释 5 10 3" xfId="35511"/>
    <cellStyle name="注释 5 2" xfId="35512"/>
    <cellStyle name="注释 5 2 2" xfId="35513"/>
    <cellStyle name="注释 5 2 2 2" xfId="35514"/>
    <cellStyle name="注释 5 2 2 2 2" xfId="35515"/>
    <cellStyle name="注释 5 2 2 2 3" xfId="35516"/>
    <cellStyle name="注释 5 2 3" xfId="35517"/>
    <cellStyle name="注释 5 2 3 2" xfId="35518"/>
    <cellStyle name="注释 5 2 3 3" xfId="35519"/>
    <cellStyle name="注释 5 3" xfId="35520"/>
    <cellStyle name="注释 5 3 2" xfId="35521"/>
    <cellStyle name="注释 5 3 2 2" xfId="35522"/>
    <cellStyle name="注释 5 3 2 3" xfId="35523"/>
    <cellStyle name="注释 5 4" xfId="35524"/>
    <cellStyle name="注释 5 4 2" xfId="35525"/>
    <cellStyle name="注释 5 4 2 2" xfId="35526"/>
    <cellStyle name="注释 5 4 2 3" xfId="35527"/>
    <cellStyle name="注释 5 5" xfId="35528"/>
    <cellStyle name="注释 5 5 2" xfId="35529"/>
    <cellStyle name="注释 5 5 2 2" xfId="35530"/>
    <cellStyle name="注释 5 5 2 3" xfId="35531"/>
    <cellStyle name="注释 5 6" xfId="35532"/>
    <cellStyle name="注释 5 6 2" xfId="35533"/>
    <cellStyle name="注释 5 6 2 2" xfId="35534"/>
    <cellStyle name="注释 5 6 2 3" xfId="35535"/>
    <cellStyle name="注释 5 7" xfId="35536"/>
    <cellStyle name="注释 5 7 2" xfId="35537"/>
    <cellStyle name="注释 5 7 2 2" xfId="35538"/>
    <cellStyle name="注释 5 7 2 3" xfId="35539"/>
    <cellStyle name="注释 5 8" xfId="35540"/>
    <cellStyle name="注释 5 8 2" xfId="35541"/>
    <cellStyle name="注释 5 8 2 2" xfId="35542"/>
    <cellStyle name="注释 5 8 2 3" xfId="35543"/>
    <cellStyle name="注释 5 9" xfId="35544"/>
    <cellStyle name="注释 5 9 2" xfId="15717"/>
    <cellStyle name="注释 5 9 2 2" xfId="35545"/>
    <cellStyle name="注释 5 9 2 3" xfId="35546"/>
    <cellStyle name="注释 6" xfId="35547"/>
    <cellStyle name="注释 6 2" xfId="35548"/>
    <cellStyle name="注释 6 2 2" xfId="35549"/>
    <cellStyle name="注释 6 2 2 2" xfId="35550"/>
    <cellStyle name="注释 6 2 2 2 2" xfId="35551"/>
    <cellStyle name="注释 6 2 2 2 3" xfId="35552"/>
    <cellStyle name="注释 6 2 3" xfId="35553"/>
    <cellStyle name="注释 6 2 3 2" xfId="35554"/>
    <cellStyle name="注释 6 2 3 3" xfId="35555"/>
    <cellStyle name="注释 6 3" xfId="35556"/>
    <cellStyle name="注释 6 3 2" xfId="35557"/>
    <cellStyle name="注释 6 3 2 2" xfId="35558"/>
    <cellStyle name="注释 6 3 2 3" xfId="35559"/>
    <cellStyle name="注释 6 4" xfId="35560"/>
    <cellStyle name="注释 6 4 2" xfId="35561"/>
    <cellStyle name="注释 6 4 2 2" xfId="35562"/>
    <cellStyle name="注释 6 4 2 3" xfId="35563"/>
    <cellStyle name="注释 6 5" xfId="35564"/>
    <cellStyle name="注释 6 5 2" xfId="35565"/>
    <cellStyle name="注释 6 5 2 2" xfId="20358"/>
    <cellStyle name="注释 6 5 2 3" xfId="20362"/>
    <cellStyle name="注释 6 6" xfId="35566"/>
    <cellStyle name="注释 6 6 2" xfId="35567"/>
    <cellStyle name="注释 6 6 2 2" xfId="35568"/>
    <cellStyle name="注释 6 6 2 3" xfId="35569"/>
    <cellStyle name="注释 6 7" xfId="35570"/>
    <cellStyle name="注释 6 7 2" xfId="35571"/>
    <cellStyle name="注释 6 7 2 2" xfId="35572"/>
    <cellStyle name="注释 6 7 2 3" xfId="35573"/>
    <cellStyle name="注释 6 8" xfId="35574"/>
    <cellStyle name="注释 6 8 2" xfId="35575"/>
    <cellStyle name="注释 6 8 2 2" xfId="35576"/>
    <cellStyle name="注释 6 8 2 3" xfId="35577"/>
    <cellStyle name="注释 6 9" xfId="35578"/>
    <cellStyle name="注释 6 9 2" xfId="15787"/>
    <cellStyle name="注释 6 9 3" xfId="35579"/>
    <cellStyle name="注释 7" xfId="35580"/>
    <cellStyle name="注释 7 2" xfId="35581"/>
    <cellStyle name="注释 7 2 2" xfId="24876"/>
    <cellStyle name="注释 7 2 2 2" xfId="24880"/>
    <cellStyle name="注释 7 2 2 2 2" xfId="24884"/>
    <cellStyle name="注释 7 2 2 2 3" xfId="1236"/>
    <cellStyle name="注释 7 2 3" xfId="24890"/>
    <cellStyle name="注释 7 2 3 2" xfId="15595"/>
    <cellStyle name="注释 7 2 3 3" xfId="24894"/>
    <cellStyle name="注释 7 3" xfId="35582"/>
    <cellStyle name="注释 7 3 2" xfId="20690"/>
    <cellStyle name="注释 7 3 2 2" xfId="20693"/>
    <cellStyle name="注释 7 3 2 3" xfId="20696"/>
    <cellStyle name="注释 7 4" xfId="35583"/>
    <cellStyle name="注释 7 4 2" xfId="20933"/>
    <cellStyle name="注释 7 4 2 2" xfId="20938"/>
    <cellStyle name="注释 7 4 2 3" xfId="20943"/>
    <cellStyle name="注释 7 5" xfId="35584"/>
    <cellStyle name="注释 7 5 2" xfId="21069"/>
    <cellStyle name="注释 7 5 2 2" xfId="24958"/>
    <cellStyle name="注释 7 5 2 3" xfId="24966"/>
    <cellStyle name="注释 7 6" xfId="35585"/>
    <cellStyle name="注释 7 6 2" xfId="24431"/>
    <cellStyle name="注释 7 6 3" xfId="24435"/>
    <cellStyle name="注释 8" xfId="35586"/>
    <cellStyle name="注释 8 2" xfId="35587"/>
    <cellStyle name="注释 8 2 2" xfId="29451"/>
    <cellStyle name="注释 8 2 2 2" xfId="25092"/>
    <cellStyle name="注释 8 2 2 2 2" xfId="25863"/>
    <cellStyle name="注释 8 2 2 2 3" xfId="25866"/>
    <cellStyle name="注释 8 2 3" xfId="10593"/>
    <cellStyle name="注释 8 2 3 2" xfId="10596"/>
    <cellStyle name="注释 8 2 3 3" xfId="10614"/>
    <cellStyle name="注释 8 3" xfId="35588"/>
    <cellStyle name="注释 8 3 2" xfId="35589"/>
    <cellStyle name="注释 8 3 2 2" xfId="35590"/>
    <cellStyle name="注释 8 3 2 3" xfId="35591"/>
    <cellStyle name="注释 8 4" xfId="35592"/>
    <cellStyle name="注释 8 4 2" xfId="35593"/>
    <cellStyle name="注释 8 4 2 2" xfId="35594"/>
    <cellStyle name="注释 8 4 2 3" xfId="35595"/>
    <cellStyle name="注释 8 5" xfId="35596"/>
    <cellStyle name="注释 8 5 2" xfId="35597"/>
    <cellStyle name="注释 8 5 2 2" xfId="35598"/>
    <cellStyle name="注释 8 5 2 3" xfId="35599"/>
    <cellStyle name="注释 8 6" xfId="35600"/>
    <cellStyle name="注释 8 6 2" xfId="35601"/>
    <cellStyle name="注释 8 6 3" xfId="35602"/>
    <cellStyle name="注释 9" xfId="35603"/>
    <cellStyle name="注释 9 2" xfId="35604"/>
    <cellStyle name="注释 9 2 2" xfId="35605"/>
    <cellStyle name="注释 9 2 2 2" xfId="35606"/>
    <cellStyle name="注释 9 2 2 2 2" xfId="35607"/>
    <cellStyle name="注释 9 2 2 2 3" xfId="35608"/>
    <cellStyle name="注释 9 2 3" xfId="35609"/>
    <cellStyle name="注释 9 2 3 2" xfId="35610"/>
    <cellStyle name="注释 9 2 3 3" xfId="35611"/>
    <cellStyle name="注释 9 3" xfId="35612"/>
    <cellStyle name="注释 9 3 2" xfId="35613"/>
    <cellStyle name="注释 9 3 2 2" xfId="35614"/>
    <cellStyle name="注释 9 3 2 3" xfId="35615"/>
    <cellStyle name="注释 9 4" xfId="35616"/>
    <cellStyle name="注释 9 4 2" xfId="35617"/>
    <cellStyle name="注释 9 4 2 2" xfId="35618"/>
    <cellStyle name="注释 9 4 2 3" xfId="35619"/>
    <cellStyle name="注释 9 5" xfId="35620"/>
    <cellStyle name="注释 9 5 2" xfId="35621"/>
    <cellStyle name="注释 9 5 2 2" xfId="35622"/>
    <cellStyle name="注释 9 5 2 3" xfId="35623"/>
    <cellStyle name="注释 9 6" xfId="35624"/>
    <cellStyle name="注释 9 6 2" xfId="35625"/>
    <cellStyle name="注释 9 6 3" xfId="356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9987;&#39033;&#36164;&#37329;&#19982;&#32489;&#25928;&#35780;&#20215;/&#26085;&#24120;&#25991;&#31295;/&#25552;&#21069;&#19979;&#36798;2022&#24180;&#30465;&#32423;&#27700;&#21033;&#21457;&#23637;&#36164;&#37329;/&#21508;&#22788;&#23460;&#36164;&#26009;/&#27827;&#2824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5300&#19975;-2021.12.15/2-&#65281;&#65281;&#65281;&#65281;2022&#24180;&#24230;&#30465;&#32423;&#27700;&#25991;&#35774;&#26045;&#32500;&#20462;&#20859;&#25252;&#39033;&#30446;&#27719;&#24635;&#21450;&#20998;&#37197;&#34920;5300&#19975;-12.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汇总简表 "/>
      <sheetName val="附件2-1"/>
      <sheetName val="附件2-2"/>
      <sheetName val="附件3-1-1"/>
      <sheetName val="附件3-1-2"/>
      <sheetName val="附件3-1-3"/>
      <sheetName val="附件3-2-1"/>
      <sheetName val="附件3-2-2"/>
      <sheetName val="附件3-2-3"/>
      <sheetName val="附近3-3-1"/>
      <sheetName val="附件3-3-2"/>
      <sheetName val="附件3-4"/>
      <sheetName val="附件3-5"/>
      <sheetName val="附件3-6"/>
      <sheetName val="附件3-7"/>
      <sheetName val="附件3-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年维养项目4500万（厅办公会1212）"/>
      <sheetName val="1-20年省级水文（信息化）设施维修养护经费任务清单"/>
      <sheetName val="3-21年省级水文测验设施更新改造项目（含测报方式）"/>
      <sheetName val="4-2020年水文信息化设施设备维护经费计划表（1212）"/>
      <sheetName val="2022年维养项目5300万（局办公会）"/>
      <sheetName val="附件1-22年各单位项目及经费分配清单"/>
      <sheetName val="附件2-22年改造项目筛选后（32个项目，1853万）"/>
      <sheetName val="附件3-22年水文自动测报系统维护（578万取整后）"/>
      <sheetName val="附件4-22年水质自动站运维费用（101万）"/>
      <sheetName val="附件5-22年省水利数据中心及水文信息化运行维护1670万元"/>
      <sheetName val="附件1.1-22年测验设施日常维修养护（1098万）"/>
      <sheetName val="2021年维养项目4100万元（厅办公会）"/>
      <sheetName val="22年各单位经费分配表"/>
      <sheetName val="附件4-21年水文信息化设施设备维护（1704万）"/>
      <sheetName val="22年测报方式改革（7个项目，275万）"/>
      <sheetName val="22年水文自动测报系统维护（581万取整前）"/>
      <sheetName val="22年改造项目上报表 "/>
      <sheetName val="附件1.2-21年维修改造项目汇总表（1070万）"/>
    </sheetNames>
    <sheetDataSet>
      <sheetData sheetId="0"/>
      <sheetData sheetId="1"/>
      <sheetData sheetId="2"/>
      <sheetData sheetId="3"/>
      <sheetData sheetId="4"/>
      <sheetData sheetId="5"/>
      <sheetData sheetId="6"/>
      <sheetData sheetId="7"/>
      <sheetData sheetId="8"/>
      <sheetData sheetId="9"/>
      <sheetData sheetId="10">
        <row r="7">
          <cell r="AS7" t="str">
            <v>1、5处水文缆道、28处水位自记台、20处雨量观测场、25处地下水监测井日常维修养护</v>
          </cell>
        </row>
        <row r="8">
          <cell r="AS8" t="str">
            <v>1、2处水文缆道、28处水位自记台、27处雨量观测场、39处地下水监测井日常维修养护</v>
          </cell>
        </row>
        <row r="9">
          <cell r="AS9" t="str">
            <v>1、21处水文缆道、78处水位自记台、9处雨量观测场、106处地下水监测井日常维修养护</v>
          </cell>
        </row>
        <row r="10">
          <cell r="AS10" t="str">
            <v>1、10处水文缆道、27处水位自记台、35处雨量观测场、32处地下水监测井日常维修养护</v>
          </cell>
        </row>
        <row r="11">
          <cell r="AS11" t="str">
            <v>1、9处水文缆道、34处水位自记台、17处雨量观测场、59处地下水监测井日常维修养护</v>
          </cell>
        </row>
        <row r="12">
          <cell r="AS12" t="str">
            <v>1、8处水文缆道、35处水位自记台、33处雨量观测场、57处地下水监测井、东灶港海洋潮位站日常维修养护</v>
          </cell>
        </row>
        <row r="13">
          <cell r="AS13" t="str">
            <v>1、8处水文缆道、49处水位自记台、19处雨量观测场、66处地下水监测井日常维修养护</v>
          </cell>
        </row>
        <row r="14">
          <cell r="AS14" t="str">
            <v>1、10处水文缆道、39处水位自记台、27处雨量观测场、51处地下水监测井日常维修养护</v>
          </cell>
        </row>
        <row r="15">
          <cell r="AS15" t="str">
            <v>1、20处水文缆道、68处水位自记台、26处雨量观测场、84处地下水监测井、射阳港海洋潮位站日常维修养护</v>
          </cell>
        </row>
        <row r="16">
          <cell r="AS16" t="str">
            <v>1、1处水文缆道、34处水位自记台、9处雨量观测场、34处地下水监测井日常维修养护</v>
          </cell>
        </row>
        <row r="17">
          <cell r="AS17" t="str">
            <v>1、7处水文缆道、18处水位自记台、15处雨量观测场、20处地下水监测井日常维修养护</v>
          </cell>
        </row>
        <row r="18">
          <cell r="AS18" t="str">
            <v>1、5处水文缆道、36处水位自记台、14处雨量观测场、29处地下水监测井日常维修养护</v>
          </cell>
        </row>
        <row r="19">
          <cell r="AS19" t="str">
            <v>1、11处水文缆道、23处水位自记台、5处雨量观测场、48处地下水监测井日常维修养护</v>
          </cell>
        </row>
        <row r="20">
          <cell r="AS20" t="str">
            <v>1、7处水文缆道、23处水位自记台、5处雨量观测场日常维修养护</v>
          </cell>
        </row>
        <row r="21">
          <cell r="AS21" t="str">
            <v>1、4处水文缆道、14处水位自记台、2处雨量观测场日常维修养护</v>
          </cell>
        </row>
        <row r="22">
          <cell r="AS22" t="str">
            <v>1、8处水文缆道、30处水位自记台、5处雨量观测场日常维修养护</v>
          </cell>
        </row>
        <row r="23">
          <cell r="AS23" t="str">
            <v>1、1处水文缆道、5处水位自记台、1处雨量观测场日常维修养护</v>
          </cell>
        </row>
        <row r="24">
          <cell r="AS24" t="str">
            <v>1、2处水文缆道、14处水位自记台、2处雨量观测场日常维修养护</v>
          </cell>
        </row>
        <row r="25">
          <cell r="AS25" t="str">
            <v>1、1处水文缆道、4处水位自记台、2处雨量观测场日常维修养护</v>
          </cell>
        </row>
      </sheetData>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8"/>
  <sheetViews>
    <sheetView zoomScaleNormal="100" zoomScaleSheetLayoutView="100" workbookViewId="0">
      <selection activeCell="D7" sqref="D7"/>
    </sheetView>
  </sheetViews>
  <sheetFormatPr defaultColWidth="9" defaultRowHeight="13.5"/>
  <cols>
    <col min="1" max="1" width="30.25" style="5" customWidth="1"/>
    <col min="2" max="2" width="10.375" style="6" customWidth="1"/>
    <col min="3" max="3" width="11.875" style="5" customWidth="1"/>
    <col min="4" max="4" width="9.125" style="5" customWidth="1"/>
    <col min="5" max="5" width="9.125" style="6" customWidth="1"/>
    <col min="6" max="6" width="9.125" style="5" customWidth="1"/>
    <col min="7" max="8" width="9.125" style="13" customWidth="1"/>
    <col min="9" max="9" width="13.125" style="6" customWidth="1"/>
    <col min="10" max="10" width="9.125" style="19" customWidth="1"/>
    <col min="11" max="11" width="15.75" style="7" customWidth="1"/>
    <col min="12" max="16384" width="9" style="8"/>
  </cols>
  <sheetData>
    <row r="1" spans="1:11" ht="13.5" customHeight="1">
      <c r="A1" s="3" t="s">
        <v>124</v>
      </c>
      <c r="B1" s="4"/>
      <c r="E1" s="5"/>
      <c r="G1" s="356"/>
      <c r="H1" s="356"/>
    </row>
    <row r="2" spans="1:11" ht="25.5" customHeight="1">
      <c r="A2" s="357" t="s">
        <v>125</v>
      </c>
      <c r="B2" s="357"/>
      <c r="C2" s="357"/>
      <c r="D2" s="357"/>
      <c r="E2" s="357"/>
      <c r="F2" s="357"/>
      <c r="G2" s="357"/>
      <c r="H2" s="357"/>
      <c r="I2" s="357"/>
      <c r="J2" s="357"/>
      <c r="K2" s="357"/>
    </row>
    <row r="3" spans="1:11" s="9" customFormat="1" ht="15" customHeight="1">
      <c r="A3" s="28"/>
      <c r="B3" s="28"/>
      <c r="C3" s="28"/>
      <c r="D3" s="28"/>
      <c r="E3" s="28"/>
      <c r="F3" s="28"/>
      <c r="G3" s="29"/>
      <c r="H3" s="29"/>
      <c r="I3" s="28"/>
      <c r="J3" s="29"/>
      <c r="K3" s="30" t="s">
        <v>25</v>
      </c>
    </row>
    <row r="4" spans="1:11" s="12" customFormat="1" ht="32.25" customHeight="1">
      <c r="A4" s="335" t="s">
        <v>0</v>
      </c>
      <c r="B4" s="335" t="s">
        <v>126</v>
      </c>
      <c r="C4" s="85" t="s">
        <v>1284</v>
      </c>
      <c r="D4" s="85" t="s">
        <v>2118</v>
      </c>
      <c r="E4" s="85" t="s">
        <v>1279</v>
      </c>
      <c r="F4" s="85" t="s">
        <v>1278</v>
      </c>
      <c r="G4" s="85" t="s">
        <v>1282</v>
      </c>
      <c r="H4" s="85" t="s">
        <v>1280</v>
      </c>
      <c r="I4" s="85" t="s">
        <v>1283</v>
      </c>
      <c r="J4" s="85" t="s">
        <v>1281</v>
      </c>
      <c r="K4" s="85" t="s">
        <v>127</v>
      </c>
    </row>
    <row r="5" spans="1:11" s="12" customFormat="1" ht="24">
      <c r="A5" s="358" t="s">
        <v>1361</v>
      </c>
      <c r="B5" s="358"/>
      <c r="C5" s="85" t="s">
        <v>1362</v>
      </c>
      <c r="D5" s="85" t="s">
        <v>1363</v>
      </c>
      <c r="E5" s="85" t="s">
        <v>1363</v>
      </c>
      <c r="F5" s="85" t="s">
        <v>1362</v>
      </c>
      <c r="G5" s="85" t="s">
        <v>1364</v>
      </c>
      <c r="H5" s="85" t="s">
        <v>1363</v>
      </c>
      <c r="I5" s="85" t="s">
        <v>1363</v>
      </c>
      <c r="J5" s="85" t="s">
        <v>1363</v>
      </c>
      <c r="K5" s="85"/>
    </row>
    <row r="6" spans="1:11" s="20" customFormat="1" ht="13.5" customHeight="1">
      <c r="A6" s="335" t="s">
        <v>1</v>
      </c>
      <c r="B6" s="1">
        <f>SUM(C6:J6)</f>
        <v>170402</v>
      </c>
      <c r="C6" s="1">
        <f>C7+C74</f>
        <v>58376</v>
      </c>
      <c r="D6" s="1">
        <f t="shared" ref="D6:E6" si="0">SUM(D7,D74)</f>
        <v>31273</v>
      </c>
      <c r="E6" s="1">
        <f t="shared" si="0"/>
        <v>45500</v>
      </c>
      <c r="F6" s="1">
        <f t="shared" ref="F6:J6" si="1">F7+F74</f>
        <v>5300</v>
      </c>
      <c r="G6" s="1">
        <f t="shared" si="1"/>
        <v>10970</v>
      </c>
      <c r="H6" s="1">
        <f t="shared" si="1"/>
        <v>6870</v>
      </c>
      <c r="I6" s="1">
        <f t="shared" si="1"/>
        <v>5825</v>
      </c>
      <c r="J6" s="1">
        <f t="shared" si="1"/>
        <v>6288</v>
      </c>
      <c r="K6" s="10"/>
    </row>
    <row r="7" spans="1:11" s="20" customFormat="1" ht="13.5" customHeight="1">
      <c r="A7" s="15" t="s">
        <v>128</v>
      </c>
      <c r="B7" s="1">
        <f t="shared" ref="B7:B70" si="2">SUM(C7:J7)</f>
        <v>138715</v>
      </c>
      <c r="C7" s="1">
        <f>C8+C10+C14+C21+C24+C30+C36+C41+C46+C54+C59+C64+C69</f>
        <v>57406</v>
      </c>
      <c r="D7" s="1">
        <f t="shared" ref="D7:J7" si="3">D8+D10+D14+D21+D24+D30+D36+D41+D46+D54+D59+D64+D69</f>
        <v>17974</v>
      </c>
      <c r="E7" s="1">
        <f t="shared" si="3"/>
        <v>39772</v>
      </c>
      <c r="F7" s="1">
        <f t="shared" si="3"/>
        <v>0</v>
      </c>
      <c r="G7" s="1">
        <f t="shared" si="3"/>
        <v>6280</v>
      </c>
      <c r="H7" s="1">
        <f t="shared" si="3"/>
        <v>6150</v>
      </c>
      <c r="I7" s="1">
        <f t="shared" si="3"/>
        <v>4845</v>
      </c>
      <c r="J7" s="1">
        <f t="shared" si="3"/>
        <v>6288</v>
      </c>
      <c r="K7" s="11" t="s">
        <v>129</v>
      </c>
    </row>
    <row r="8" spans="1:11" s="21" customFormat="1" ht="13.5" customHeight="1">
      <c r="A8" s="15" t="s">
        <v>130</v>
      </c>
      <c r="B8" s="1">
        <f t="shared" si="2"/>
        <v>7220</v>
      </c>
      <c r="C8" s="1">
        <f>SUM(C9)</f>
        <v>2498</v>
      </c>
      <c r="D8" s="1">
        <f t="shared" ref="D8:J8" si="4">SUM(D9)</f>
        <v>2389</v>
      </c>
      <c r="E8" s="1">
        <f t="shared" si="4"/>
        <v>578</v>
      </c>
      <c r="F8" s="1">
        <f t="shared" si="4"/>
        <v>0</v>
      </c>
      <c r="G8" s="1">
        <f t="shared" si="4"/>
        <v>600</v>
      </c>
      <c r="H8" s="1">
        <f t="shared" si="4"/>
        <v>600</v>
      </c>
      <c r="I8" s="1">
        <f t="shared" si="4"/>
        <v>555</v>
      </c>
      <c r="J8" s="1">
        <f t="shared" si="4"/>
        <v>0</v>
      </c>
      <c r="K8" s="11" t="s">
        <v>131</v>
      </c>
    </row>
    <row r="9" spans="1:11" s="24" customFormat="1" ht="13.5" customHeight="1">
      <c r="A9" s="16" t="s">
        <v>132</v>
      </c>
      <c r="B9" s="1">
        <f t="shared" si="2"/>
        <v>7220</v>
      </c>
      <c r="C9" s="2">
        <v>2498</v>
      </c>
      <c r="D9" s="22">
        <v>2389</v>
      </c>
      <c r="E9" s="23">
        <v>578</v>
      </c>
      <c r="F9" s="335"/>
      <c r="G9" s="23">
        <v>600</v>
      </c>
      <c r="H9" s="23">
        <v>600</v>
      </c>
      <c r="I9" s="23">
        <v>555</v>
      </c>
      <c r="J9" s="335"/>
      <c r="K9" s="11" t="s">
        <v>59</v>
      </c>
    </row>
    <row r="10" spans="1:11" s="21" customFormat="1" ht="13.5" customHeight="1">
      <c r="A10" s="15" t="s">
        <v>133</v>
      </c>
      <c r="B10" s="1">
        <f t="shared" si="2"/>
        <v>2008</v>
      </c>
      <c r="C10" s="335">
        <f>SUM(C11:C13)</f>
        <v>260</v>
      </c>
      <c r="D10" s="335">
        <f t="shared" ref="D10:J10" si="5">SUM(D11:D13)</f>
        <v>573</v>
      </c>
      <c r="E10" s="335">
        <f t="shared" si="5"/>
        <v>220</v>
      </c>
      <c r="F10" s="335">
        <f t="shared" si="5"/>
        <v>0</v>
      </c>
      <c r="G10" s="335">
        <f t="shared" si="5"/>
        <v>480</v>
      </c>
      <c r="H10" s="335">
        <f t="shared" si="5"/>
        <v>325</v>
      </c>
      <c r="I10" s="335">
        <f t="shared" si="5"/>
        <v>150</v>
      </c>
      <c r="J10" s="335">
        <f t="shared" si="5"/>
        <v>0</v>
      </c>
      <c r="K10" s="11" t="s">
        <v>59</v>
      </c>
    </row>
    <row r="11" spans="1:11" s="24" customFormat="1" ht="13.5" customHeight="1">
      <c r="A11" s="16" t="s">
        <v>134</v>
      </c>
      <c r="B11" s="1">
        <f t="shared" si="2"/>
        <v>1000</v>
      </c>
      <c r="C11" s="23"/>
      <c r="D11" s="22">
        <v>162</v>
      </c>
      <c r="E11" s="23">
        <v>123</v>
      </c>
      <c r="F11" s="335"/>
      <c r="G11" s="23">
        <v>360</v>
      </c>
      <c r="H11" s="23">
        <v>265</v>
      </c>
      <c r="I11" s="23">
        <v>90</v>
      </c>
      <c r="J11" s="335"/>
      <c r="K11" s="11" t="s">
        <v>59</v>
      </c>
    </row>
    <row r="12" spans="1:11" s="24" customFormat="1" ht="13.5" customHeight="1">
      <c r="A12" s="16" t="s">
        <v>135</v>
      </c>
      <c r="B12" s="1">
        <f t="shared" si="2"/>
        <v>283</v>
      </c>
      <c r="C12" s="25"/>
      <c r="D12" s="1">
        <v>186</v>
      </c>
      <c r="E12" s="23">
        <v>42</v>
      </c>
      <c r="F12" s="335"/>
      <c r="G12" s="23">
        <v>0</v>
      </c>
      <c r="H12" s="23">
        <v>15</v>
      </c>
      <c r="I12" s="23">
        <v>40</v>
      </c>
      <c r="J12" s="335"/>
      <c r="K12" s="11" t="s">
        <v>59</v>
      </c>
    </row>
    <row r="13" spans="1:11" s="24" customFormat="1" ht="13.5" customHeight="1">
      <c r="A13" s="16" t="s">
        <v>136</v>
      </c>
      <c r="B13" s="1">
        <f t="shared" si="2"/>
        <v>725</v>
      </c>
      <c r="C13" s="25">
        <v>260</v>
      </c>
      <c r="D13" s="1">
        <v>225</v>
      </c>
      <c r="E13" s="23">
        <v>55</v>
      </c>
      <c r="F13" s="335"/>
      <c r="G13" s="23">
        <v>120</v>
      </c>
      <c r="H13" s="23">
        <v>45</v>
      </c>
      <c r="I13" s="23">
        <v>20</v>
      </c>
      <c r="J13" s="335"/>
      <c r="K13" s="11" t="s">
        <v>59</v>
      </c>
    </row>
    <row r="14" spans="1:11" s="21" customFormat="1" ht="13.5" customHeight="1">
      <c r="A14" s="15" t="s">
        <v>137</v>
      </c>
      <c r="B14" s="1">
        <f t="shared" si="2"/>
        <v>26799</v>
      </c>
      <c r="C14" s="85">
        <f>SUM(C15:C20)</f>
        <v>21063</v>
      </c>
      <c r="D14" s="85">
        <f t="shared" ref="D14:J14" si="6">SUM(D15:D20)</f>
        <v>1614</v>
      </c>
      <c r="E14" s="85">
        <f t="shared" si="6"/>
        <v>533</v>
      </c>
      <c r="F14" s="85">
        <f t="shared" si="6"/>
        <v>0</v>
      </c>
      <c r="G14" s="85">
        <f t="shared" si="6"/>
        <v>600</v>
      </c>
      <c r="H14" s="85">
        <f t="shared" si="6"/>
        <v>635</v>
      </c>
      <c r="I14" s="85">
        <f t="shared" si="6"/>
        <v>570</v>
      </c>
      <c r="J14" s="85">
        <f t="shared" si="6"/>
        <v>1784</v>
      </c>
      <c r="K14" s="11" t="s">
        <v>59</v>
      </c>
    </row>
    <row r="15" spans="1:11" s="24" customFormat="1" ht="13.5" customHeight="1">
      <c r="A15" s="16" t="s">
        <v>138</v>
      </c>
      <c r="B15" s="1">
        <f t="shared" si="2"/>
        <v>5772</v>
      </c>
      <c r="C15" s="23">
        <v>3596</v>
      </c>
      <c r="D15" s="22">
        <v>633</v>
      </c>
      <c r="E15" s="23">
        <v>109</v>
      </c>
      <c r="F15" s="335"/>
      <c r="G15" s="23">
        <v>340</v>
      </c>
      <c r="H15" s="23">
        <v>280</v>
      </c>
      <c r="I15" s="23">
        <v>260</v>
      </c>
      <c r="J15" s="23">
        <v>554</v>
      </c>
      <c r="K15" s="11" t="s">
        <v>59</v>
      </c>
    </row>
    <row r="16" spans="1:11" s="24" customFormat="1" ht="13.5" customHeight="1">
      <c r="A16" s="16" t="s">
        <v>139</v>
      </c>
      <c r="B16" s="1">
        <f t="shared" si="2"/>
        <v>6972</v>
      </c>
      <c r="C16" s="25">
        <v>6311</v>
      </c>
      <c r="D16" s="22">
        <v>160</v>
      </c>
      <c r="E16" s="23">
        <v>85</v>
      </c>
      <c r="F16" s="335"/>
      <c r="G16" s="23">
        <v>120</v>
      </c>
      <c r="H16" s="23">
        <v>45</v>
      </c>
      <c r="I16" s="23">
        <v>70</v>
      </c>
      <c r="J16" s="23">
        <v>181</v>
      </c>
      <c r="K16" s="11" t="s">
        <v>59</v>
      </c>
    </row>
    <row r="17" spans="1:11" s="24" customFormat="1" ht="13.5" customHeight="1">
      <c r="A17" s="16" t="s">
        <v>140</v>
      </c>
      <c r="B17" s="1">
        <f t="shared" si="2"/>
        <v>744</v>
      </c>
      <c r="C17" s="2"/>
      <c r="D17" s="22">
        <v>115</v>
      </c>
      <c r="E17" s="23">
        <v>115</v>
      </c>
      <c r="F17" s="335"/>
      <c r="G17" s="23">
        <v>120</v>
      </c>
      <c r="H17" s="23">
        <v>85</v>
      </c>
      <c r="I17" s="23">
        <v>70</v>
      </c>
      <c r="J17" s="23">
        <v>239</v>
      </c>
      <c r="K17" s="11" t="s">
        <v>59</v>
      </c>
    </row>
    <row r="18" spans="1:11" s="24" customFormat="1" ht="13.5" customHeight="1">
      <c r="A18" s="16" t="s">
        <v>141</v>
      </c>
      <c r="B18" s="1">
        <f t="shared" si="2"/>
        <v>5938</v>
      </c>
      <c r="C18" s="2">
        <v>5335</v>
      </c>
      <c r="D18" s="22">
        <v>173</v>
      </c>
      <c r="E18" s="23">
        <v>90</v>
      </c>
      <c r="F18" s="335"/>
      <c r="G18" s="23"/>
      <c r="H18" s="23">
        <v>75</v>
      </c>
      <c r="I18" s="23">
        <v>20</v>
      </c>
      <c r="J18" s="23">
        <v>245</v>
      </c>
      <c r="K18" s="11" t="s">
        <v>59</v>
      </c>
    </row>
    <row r="19" spans="1:11" s="24" customFormat="1" ht="13.5" customHeight="1">
      <c r="A19" s="16" t="s">
        <v>142</v>
      </c>
      <c r="B19" s="1">
        <f t="shared" si="2"/>
        <v>5320</v>
      </c>
      <c r="C19" s="25">
        <v>4553</v>
      </c>
      <c r="D19" s="22">
        <v>208</v>
      </c>
      <c r="E19" s="23">
        <v>90</v>
      </c>
      <c r="F19" s="335"/>
      <c r="G19" s="23">
        <v>20</v>
      </c>
      <c r="H19" s="23">
        <v>85</v>
      </c>
      <c r="I19" s="23">
        <v>80</v>
      </c>
      <c r="J19" s="23">
        <v>284</v>
      </c>
      <c r="K19" s="11" t="s">
        <v>59</v>
      </c>
    </row>
    <row r="20" spans="1:11" s="24" customFormat="1" ht="13.5" customHeight="1">
      <c r="A20" s="16" t="s">
        <v>143</v>
      </c>
      <c r="B20" s="1">
        <f t="shared" si="2"/>
        <v>2053</v>
      </c>
      <c r="C20" s="25">
        <v>1268</v>
      </c>
      <c r="D20" s="22">
        <v>325</v>
      </c>
      <c r="E20" s="23">
        <v>44</v>
      </c>
      <c r="F20" s="335"/>
      <c r="G20" s="23"/>
      <c r="H20" s="23">
        <v>65</v>
      </c>
      <c r="I20" s="23">
        <v>70</v>
      </c>
      <c r="J20" s="23">
        <v>281</v>
      </c>
      <c r="K20" s="11" t="s">
        <v>59</v>
      </c>
    </row>
    <row r="21" spans="1:11" s="21" customFormat="1" ht="13.5" customHeight="1">
      <c r="A21" s="15" t="s">
        <v>2</v>
      </c>
      <c r="B21" s="1">
        <f t="shared" si="2"/>
        <v>2502</v>
      </c>
      <c r="C21" s="335">
        <f>SUM(C22:C23)</f>
        <v>232</v>
      </c>
      <c r="D21" s="335">
        <f t="shared" ref="D21:J21" si="7">SUM(D22:D23)</f>
        <v>1204</v>
      </c>
      <c r="E21" s="335">
        <f t="shared" si="7"/>
        <v>126</v>
      </c>
      <c r="F21" s="335">
        <f t="shared" si="7"/>
        <v>0</v>
      </c>
      <c r="G21" s="335">
        <f t="shared" si="7"/>
        <v>380</v>
      </c>
      <c r="H21" s="335">
        <f t="shared" si="7"/>
        <v>430</v>
      </c>
      <c r="I21" s="335">
        <f t="shared" si="7"/>
        <v>130</v>
      </c>
      <c r="J21" s="335">
        <f t="shared" si="7"/>
        <v>0</v>
      </c>
      <c r="K21" s="11" t="s">
        <v>59</v>
      </c>
    </row>
    <row r="22" spans="1:11" s="24" customFormat="1" ht="13.5" customHeight="1">
      <c r="A22" s="16" t="s">
        <v>144</v>
      </c>
      <c r="B22" s="1">
        <f t="shared" si="2"/>
        <v>1311</v>
      </c>
      <c r="C22" s="23"/>
      <c r="D22" s="22">
        <v>397</v>
      </c>
      <c r="E22" s="23">
        <v>99</v>
      </c>
      <c r="F22" s="335"/>
      <c r="G22" s="23">
        <v>340</v>
      </c>
      <c r="H22" s="23">
        <v>405</v>
      </c>
      <c r="I22" s="23">
        <v>70</v>
      </c>
      <c r="J22" s="335"/>
      <c r="K22" s="11" t="s">
        <v>59</v>
      </c>
    </row>
    <row r="23" spans="1:11" s="24" customFormat="1" ht="13.5" customHeight="1">
      <c r="A23" s="16" t="s">
        <v>145</v>
      </c>
      <c r="B23" s="1">
        <f t="shared" si="2"/>
        <v>1191</v>
      </c>
      <c r="C23" s="2">
        <v>232</v>
      </c>
      <c r="D23" s="22">
        <v>807</v>
      </c>
      <c r="E23" s="23">
        <v>27</v>
      </c>
      <c r="F23" s="335"/>
      <c r="G23" s="23">
        <v>40</v>
      </c>
      <c r="H23" s="23">
        <v>25</v>
      </c>
      <c r="I23" s="23">
        <v>60</v>
      </c>
      <c r="J23" s="335"/>
      <c r="K23" s="11" t="s">
        <v>59</v>
      </c>
    </row>
    <row r="24" spans="1:11" s="21" customFormat="1" ht="13.5" customHeight="1">
      <c r="A24" s="15" t="s">
        <v>3</v>
      </c>
      <c r="B24" s="1">
        <f t="shared" si="2"/>
        <v>3567</v>
      </c>
      <c r="C24" s="335">
        <f>SUM(C25:C29)</f>
        <v>0</v>
      </c>
      <c r="D24" s="335">
        <f t="shared" ref="D24:J24" si="8">SUM(D25:D29)</f>
        <v>648</v>
      </c>
      <c r="E24" s="335">
        <f t="shared" si="8"/>
        <v>804</v>
      </c>
      <c r="F24" s="335">
        <f t="shared" si="8"/>
        <v>0</v>
      </c>
      <c r="G24" s="335">
        <f t="shared" si="8"/>
        <v>520</v>
      </c>
      <c r="H24" s="335">
        <f t="shared" si="8"/>
        <v>1055</v>
      </c>
      <c r="I24" s="335">
        <f t="shared" si="8"/>
        <v>540</v>
      </c>
      <c r="J24" s="335">
        <f t="shared" si="8"/>
        <v>0</v>
      </c>
      <c r="K24" s="11" t="s">
        <v>59</v>
      </c>
    </row>
    <row r="25" spans="1:11" s="24" customFormat="1" ht="13.5" customHeight="1">
      <c r="A25" s="16" t="s">
        <v>146</v>
      </c>
      <c r="B25" s="1">
        <f t="shared" si="2"/>
        <v>1910</v>
      </c>
      <c r="C25" s="23"/>
      <c r="D25" s="22">
        <v>179</v>
      </c>
      <c r="E25" s="23">
        <v>346</v>
      </c>
      <c r="F25" s="335"/>
      <c r="G25" s="23">
        <v>480</v>
      </c>
      <c r="H25" s="23">
        <v>695</v>
      </c>
      <c r="I25" s="23">
        <v>210</v>
      </c>
      <c r="J25" s="335"/>
      <c r="K25" s="11" t="s">
        <v>59</v>
      </c>
    </row>
    <row r="26" spans="1:11" s="24" customFormat="1" ht="13.5" customHeight="1">
      <c r="A26" s="16" t="s">
        <v>147</v>
      </c>
      <c r="B26" s="1">
        <f t="shared" si="2"/>
        <v>478</v>
      </c>
      <c r="C26" s="2"/>
      <c r="D26" s="22">
        <v>165</v>
      </c>
      <c r="E26" s="23">
        <v>68</v>
      </c>
      <c r="F26" s="335"/>
      <c r="G26" s="23"/>
      <c r="H26" s="23">
        <v>55</v>
      </c>
      <c r="I26" s="23">
        <v>190</v>
      </c>
      <c r="J26" s="335"/>
      <c r="K26" s="11" t="s">
        <v>59</v>
      </c>
    </row>
    <row r="27" spans="1:11" s="24" customFormat="1" ht="13.5" customHeight="1">
      <c r="A27" s="16" t="s">
        <v>148</v>
      </c>
      <c r="B27" s="1">
        <f t="shared" si="2"/>
        <v>807</v>
      </c>
      <c r="C27" s="25"/>
      <c r="D27" s="22">
        <v>209</v>
      </c>
      <c r="E27" s="23">
        <v>353</v>
      </c>
      <c r="F27" s="335"/>
      <c r="G27" s="23">
        <v>20</v>
      </c>
      <c r="H27" s="23">
        <v>185</v>
      </c>
      <c r="I27" s="23">
        <v>40</v>
      </c>
      <c r="J27" s="335"/>
      <c r="K27" s="11" t="s">
        <v>59</v>
      </c>
    </row>
    <row r="28" spans="1:11" s="24" customFormat="1" ht="13.5" customHeight="1">
      <c r="A28" s="16" t="s">
        <v>149</v>
      </c>
      <c r="B28" s="1">
        <f t="shared" si="2"/>
        <v>267</v>
      </c>
      <c r="C28" s="2"/>
      <c r="D28" s="22">
        <v>95</v>
      </c>
      <c r="E28" s="23">
        <v>37</v>
      </c>
      <c r="F28" s="335"/>
      <c r="G28" s="23"/>
      <c r="H28" s="23">
        <v>35</v>
      </c>
      <c r="I28" s="23">
        <v>100</v>
      </c>
      <c r="J28" s="335"/>
      <c r="K28" s="11" t="s">
        <v>59</v>
      </c>
    </row>
    <row r="29" spans="1:11" s="24" customFormat="1" ht="13.5" customHeight="1">
      <c r="A29" s="16" t="s">
        <v>150</v>
      </c>
      <c r="B29" s="1">
        <f t="shared" si="2"/>
        <v>105</v>
      </c>
      <c r="C29" s="2"/>
      <c r="D29" s="22"/>
      <c r="E29" s="23"/>
      <c r="F29" s="335"/>
      <c r="G29" s="23">
        <v>20</v>
      </c>
      <c r="H29" s="23">
        <v>85</v>
      </c>
      <c r="I29" s="23"/>
      <c r="J29" s="335"/>
      <c r="K29" s="11" t="s">
        <v>59</v>
      </c>
    </row>
    <row r="30" spans="1:11" s="21" customFormat="1" ht="13.5" customHeight="1">
      <c r="A30" s="15" t="s">
        <v>4</v>
      </c>
      <c r="B30" s="1">
        <f t="shared" si="2"/>
        <v>4333</v>
      </c>
      <c r="C30" s="335">
        <f>SUM(C31:C35)</f>
        <v>1418</v>
      </c>
      <c r="D30" s="335">
        <f t="shared" ref="D30:J30" si="9">SUM(D31:D35)</f>
        <v>1308</v>
      </c>
      <c r="E30" s="335">
        <f t="shared" si="9"/>
        <v>687</v>
      </c>
      <c r="F30" s="335">
        <f t="shared" si="9"/>
        <v>0</v>
      </c>
      <c r="G30" s="335">
        <f t="shared" si="9"/>
        <v>320</v>
      </c>
      <c r="H30" s="335">
        <f t="shared" si="9"/>
        <v>350</v>
      </c>
      <c r="I30" s="335">
        <f t="shared" si="9"/>
        <v>250</v>
      </c>
      <c r="J30" s="335">
        <f t="shared" si="9"/>
        <v>0</v>
      </c>
      <c r="K30" s="11" t="s">
        <v>59</v>
      </c>
    </row>
    <row r="31" spans="1:11" s="24" customFormat="1" ht="13.5" customHeight="1">
      <c r="A31" s="16" t="s">
        <v>151</v>
      </c>
      <c r="B31" s="1">
        <f t="shared" si="2"/>
        <v>1770</v>
      </c>
      <c r="C31" s="23">
        <v>360</v>
      </c>
      <c r="D31" s="22">
        <v>382</v>
      </c>
      <c r="E31" s="23">
        <v>433</v>
      </c>
      <c r="F31" s="335"/>
      <c r="G31" s="23">
        <v>320</v>
      </c>
      <c r="H31" s="23">
        <v>220</v>
      </c>
      <c r="I31" s="23">
        <v>55</v>
      </c>
      <c r="J31" s="335"/>
      <c r="K31" s="11" t="s">
        <v>59</v>
      </c>
    </row>
    <row r="32" spans="1:11" s="24" customFormat="1" ht="13.5" customHeight="1">
      <c r="A32" s="16" t="s">
        <v>152</v>
      </c>
      <c r="B32" s="1">
        <f t="shared" si="2"/>
        <v>1279</v>
      </c>
      <c r="C32" s="2">
        <v>1058</v>
      </c>
      <c r="D32" s="22">
        <v>86</v>
      </c>
      <c r="E32" s="23">
        <v>30</v>
      </c>
      <c r="F32" s="335"/>
      <c r="G32" s="23"/>
      <c r="H32" s="23">
        <v>15</v>
      </c>
      <c r="I32" s="23">
        <v>90</v>
      </c>
      <c r="J32" s="335"/>
      <c r="K32" s="11" t="s">
        <v>59</v>
      </c>
    </row>
    <row r="33" spans="1:11" s="24" customFormat="1" ht="13.5" customHeight="1">
      <c r="A33" s="16" t="s">
        <v>153</v>
      </c>
      <c r="B33" s="1">
        <f t="shared" si="2"/>
        <v>644</v>
      </c>
      <c r="C33" s="2"/>
      <c r="D33" s="22">
        <v>494</v>
      </c>
      <c r="E33" s="23">
        <v>25</v>
      </c>
      <c r="F33" s="335"/>
      <c r="G33" s="23"/>
      <c r="H33" s="23">
        <v>65</v>
      </c>
      <c r="I33" s="23">
        <v>60</v>
      </c>
      <c r="J33" s="335"/>
      <c r="K33" s="11" t="s">
        <v>59</v>
      </c>
    </row>
    <row r="34" spans="1:11" s="24" customFormat="1" ht="13.5" customHeight="1">
      <c r="A34" s="16" t="s">
        <v>154</v>
      </c>
      <c r="B34" s="1">
        <f t="shared" si="2"/>
        <v>295</v>
      </c>
      <c r="C34" s="2"/>
      <c r="D34" s="22">
        <v>165</v>
      </c>
      <c r="E34" s="23">
        <v>85</v>
      </c>
      <c r="F34" s="335"/>
      <c r="G34" s="23"/>
      <c r="H34" s="23">
        <v>25</v>
      </c>
      <c r="I34" s="23">
        <v>20</v>
      </c>
      <c r="J34" s="335"/>
      <c r="K34" s="11" t="s">
        <v>59</v>
      </c>
    </row>
    <row r="35" spans="1:11" s="24" customFormat="1" ht="13.5" customHeight="1">
      <c r="A35" s="16" t="s">
        <v>155</v>
      </c>
      <c r="B35" s="1">
        <f t="shared" si="2"/>
        <v>345</v>
      </c>
      <c r="C35" s="2"/>
      <c r="D35" s="22">
        <v>181</v>
      </c>
      <c r="E35" s="23">
        <v>114</v>
      </c>
      <c r="F35" s="335"/>
      <c r="G35" s="23"/>
      <c r="H35" s="23">
        <v>25</v>
      </c>
      <c r="I35" s="23">
        <v>25</v>
      </c>
      <c r="J35" s="335"/>
      <c r="K35" s="11" t="s">
        <v>59</v>
      </c>
    </row>
    <row r="36" spans="1:11" s="21" customFormat="1" ht="13.5" customHeight="1">
      <c r="A36" s="15" t="s">
        <v>5</v>
      </c>
      <c r="B36" s="1">
        <f t="shared" si="2"/>
        <v>9933</v>
      </c>
      <c r="C36" s="1">
        <f>SUM(C37:C40)</f>
        <v>4999</v>
      </c>
      <c r="D36" s="1">
        <f t="shared" ref="D36:J36" si="10">SUM(D37:D40)</f>
        <v>2144</v>
      </c>
      <c r="E36" s="1">
        <f t="shared" si="10"/>
        <v>155</v>
      </c>
      <c r="F36" s="1">
        <f t="shared" si="10"/>
        <v>0</v>
      </c>
      <c r="G36" s="1">
        <f t="shared" si="10"/>
        <v>540</v>
      </c>
      <c r="H36" s="1">
        <f t="shared" si="10"/>
        <v>505</v>
      </c>
      <c r="I36" s="1">
        <f t="shared" si="10"/>
        <v>410</v>
      </c>
      <c r="J36" s="1">
        <f t="shared" si="10"/>
        <v>1180</v>
      </c>
      <c r="K36" s="11" t="s">
        <v>59</v>
      </c>
    </row>
    <row r="37" spans="1:11" s="24" customFormat="1" ht="13.5" customHeight="1">
      <c r="A37" s="16" t="s">
        <v>156</v>
      </c>
      <c r="B37" s="1">
        <f t="shared" si="2"/>
        <v>3496</v>
      </c>
      <c r="C37" s="2">
        <v>689</v>
      </c>
      <c r="D37" s="22">
        <v>1208</v>
      </c>
      <c r="E37" s="23">
        <v>40</v>
      </c>
      <c r="F37" s="335"/>
      <c r="G37" s="23">
        <v>340</v>
      </c>
      <c r="H37" s="23">
        <v>380</v>
      </c>
      <c r="I37" s="23">
        <v>335</v>
      </c>
      <c r="J37" s="23">
        <v>504</v>
      </c>
      <c r="K37" s="11" t="s">
        <v>59</v>
      </c>
    </row>
    <row r="38" spans="1:11" s="24" customFormat="1" ht="13.5" customHeight="1">
      <c r="A38" s="16" t="s">
        <v>157</v>
      </c>
      <c r="B38" s="1">
        <f t="shared" si="2"/>
        <v>2531</v>
      </c>
      <c r="C38" s="2">
        <v>1439</v>
      </c>
      <c r="D38" s="22">
        <v>614</v>
      </c>
      <c r="E38" s="23"/>
      <c r="F38" s="335"/>
      <c r="G38" s="23">
        <v>120</v>
      </c>
      <c r="H38" s="23">
        <v>35</v>
      </c>
      <c r="I38" s="23">
        <v>35</v>
      </c>
      <c r="J38" s="23">
        <v>288</v>
      </c>
      <c r="K38" s="11" t="s">
        <v>59</v>
      </c>
    </row>
    <row r="39" spans="1:11" s="24" customFormat="1" ht="13.5" customHeight="1">
      <c r="A39" s="16" t="s">
        <v>158</v>
      </c>
      <c r="B39" s="1">
        <f t="shared" si="2"/>
        <v>612</v>
      </c>
      <c r="C39" s="2"/>
      <c r="D39" s="22">
        <v>172</v>
      </c>
      <c r="E39" s="23">
        <v>70</v>
      </c>
      <c r="F39" s="335"/>
      <c r="G39" s="23">
        <v>80</v>
      </c>
      <c r="H39" s="23">
        <v>55</v>
      </c>
      <c r="I39" s="23">
        <v>20</v>
      </c>
      <c r="J39" s="23">
        <v>215</v>
      </c>
      <c r="K39" s="11" t="s">
        <v>59</v>
      </c>
    </row>
    <row r="40" spans="1:11" s="21" customFormat="1" ht="13.5" customHeight="1">
      <c r="A40" s="16" t="s">
        <v>159</v>
      </c>
      <c r="B40" s="1">
        <f t="shared" si="2"/>
        <v>3294</v>
      </c>
      <c r="C40" s="2">
        <v>2871</v>
      </c>
      <c r="D40" s="22">
        <v>150</v>
      </c>
      <c r="E40" s="23">
        <v>45</v>
      </c>
      <c r="F40" s="335"/>
      <c r="G40" s="23"/>
      <c r="H40" s="23">
        <v>35</v>
      </c>
      <c r="I40" s="23">
        <v>20</v>
      </c>
      <c r="J40" s="23">
        <v>173</v>
      </c>
      <c r="K40" s="11" t="s">
        <v>59</v>
      </c>
    </row>
    <row r="41" spans="1:11" s="20" customFormat="1" ht="13.5" customHeight="1">
      <c r="A41" s="15" t="s">
        <v>6</v>
      </c>
      <c r="B41" s="1">
        <f t="shared" si="2"/>
        <v>25460</v>
      </c>
      <c r="C41" s="1">
        <f>SUM(C42:C45)</f>
        <v>3492</v>
      </c>
      <c r="D41" s="1">
        <f t="shared" ref="D41:J41" si="11">SUM(D42:D45)</f>
        <v>2185</v>
      </c>
      <c r="E41" s="1">
        <f t="shared" si="11"/>
        <v>17517</v>
      </c>
      <c r="F41" s="1">
        <f t="shared" si="11"/>
        <v>0</v>
      </c>
      <c r="G41" s="1">
        <f t="shared" si="11"/>
        <v>600</v>
      </c>
      <c r="H41" s="1">
        <f t="shared" si="11"/>
        <v>320</v>
      </c>
      <c r="I41" s="1">
        <f t="shared" si="11"/>
        <v>185</v>
      </c>
      <c r="J41" s="1">
        <f t="shared" si="11"/>
        <v>1161</v>
      </c>
      <c r="K41" s="11" t="s">
        <v>59</v>
      </c>
    </row>
    <row r="42" spans="1:11" s="24" customFormat="1" ht="13.5" customHeight="1">
      <c r="A42" s="16" t="s">
        <v>160</v>
      </c>
      <c r="B42" s="1">
        <f t="shared" si="2"/>
        <v>16464</v>
      </c>
      <c r="C42" s="2">
        <v>630</v>
      </c>
      <c r="D42" s="22">
        <v>1119</v>
      </c>
      <c r="E42" s="23">
        <v>13247</v>
      </c>
      <c r="F42" s="335"/>
      <c r="G42" s="23">
        <v>460</v>
      </c>
      <c r="H42" s="23">
        <v>235</v>
      </c>
      <c r="I42" s="23">
        <v>125</v>
      </c>
      <c r="J42" s="23">
        <v>648</v>
      </c>
      <c r="K42" s="11" t="s">
        <v>59</v>
      </c>
    </row>
    <row r="43" spans="1:11" s="24" customFormat="1" ht="13.5" customHeight="1">
      <c r="A43" s="16" t="s">
        <v>161</v>
      </c>
      <c r="B43" s="1">
        <f t="shared" si="2"/>
        <v>3120</v>
      </c>
      <c r="C43" s="2">
        <v>2502</v>
      </c>
      <c r="D43" s="22">
        <v>157</v>
      </c>
      <c r="E43" s="23">
        <v>267</v>
      </c>
      <c r="F43" s="335"/>
      <c r="G43" s="23">
        <v>20</v>
      </c>
      <c r="H43" s="23">
        <v>25</v>
      </c>
      <c r="I43" s="23">
        <v>30</v>
      </c>
      <c r="J43" s="23">
        <v>119</v>
      </c>
      <c r="K43" s="11" t="s">
        <v>59</v>
      </c>
    </row>
    <row r="44" spans="1:11" s="24" customFormat="1" ht="13.5" customHeight="1">
      <c r="A44" s="16" t="s">
        <v>162</v>
      </c>
      <c r="B44" s="1">
        <f t="shared" si="2"/>
        <v>4956</v>
      </c>
      <c r="C44" s="2"/>
      <c r="D44" s="22">
        <v>798</v>
      </c>
      <c r="E44" s="23">
        <v>3933</v>
      </c>
      <c r="F44" s="335"/>
      <c r="G44" s="23">
        <v>20</v>
      </c>
      <c r="H44" s="23">
        <v>15</v>
      </c>
      <c r="I44" s="23"/>
      <c r="J44" s="23">
        <v>190</v>
      </c>
      <c r="K44" s="11" t="s">
        <v>59</v>
      </c>
    </row>
    <row r="45" spans="1:11" s="21" customFormat="1" ht="13.5" customHeight="1">
      <c r="A45" s="16" t="s">
        <v>163</v>
      </c>
      <c r="B45" s="1">
        <f t="shared" si="2"/>
        <v>920</v>
      </c>
      <c r="C45" s="2">
        <v>360</v>
      </c>
      <c r="D45" s="22">
        <v>111</v>
      </c>
      <c r="E45" s="23">
        <v>70</v>
      </c>
      <c r="F45" s="335"/>
      <c r="G45" s="23">
        <v>100</v>
      </c>
      <c r="H45" s="23">
        <v>45</v>
      </c>
      <c r="I45" s="23">
        <v>30</v>
      </c>
      <c r="J45" s="23">
        <v>204</v>
      </c>
      <c r="K45" s="11" t="s">
        <v>59</v>
      </c>
    </row>
    <row r="46" spans="1:11" s="20" customFormat="1" ht="13.5" customHeight="1">
      <c r="A46" s="15" t="s">
        <v>7</v>
      </c>
      <c r="B46" s="1">
        <f t="shared" si="2"/>
        <v>13907</v>
      </c>
      <c r="C46" s="1">
        <f>SUM(C47:C53)</f>
        <v>8591</v>
      </c>
      <c r="D46" s="1">
        <f t="shared" ref="D46:J46" si="12">SUM(D47:D53)</f>
        <v>2178</v>
      </c>
      <c r="E46" s="1">
        <f t="shared" si="12"/>
        <v>1632</v>
      </c>
      <c r="F46" s="1">
        <f t="shared" si="12"/>
        <v>0</v>
      </c>
      <c r="G46" s="1">
        <f t="shared" si="12"/>
        <v>400</v>
      </c>
      <c r="H46" s="1">
        <f t="shared" si="12"/>
        <v>485</v>
      </c>
      <c r="I46" s="1">
        <f t="shared" si="12"/>
        <v>335</v>
      </c>
      <c r="J46" s="1">
        <f t="shared" si="12"/>
        <v>286</v>
      </c>
      <c r="K46" s="11" t="s">
        <v>59</v>
      </c>
    </row>
    <row r="47" spans="1:11" s="24" customFormat="1" ht="13.5" customHeight="1">
      <c r="A47" s="16" t="s">
        <v>164</v>
      </c>
      <c r="B47" s="1">
        <f t="shared" si="2"/>
        <v>3583</v>
      </c>
      <c r="C47" s="2">
        <v>1464</v>
      </c>
      <c r="D47" s="22">
        <v>1101</v>
      </c>
      <c r="E47" s="23">
        <v>407</v>
      </c>
      <c r="F47" s="335"/>
      <c r="G47" s="23">
        <v>260</v>
      </c>
      <c r="H47" s="23">
        <v>215</v>
      </c>
      <c r="I47" s="23">
        <v>85</v>
      </c>
      <c r="J47" s="23">
        <v>51</v>
      </c>
      <c r="K47" s="11" t="s">
        <v>59</v>
      </c>
    </row>
    <row r="48" spans="1:11" s="21" customFormat="1" ht="13.5" customHeight="1">
      <c r="A48" s="16" t="s">
        <v>165</v>
      </c>
      <c r="B48" s="1">
        <f t="shared" si="2"/>
        <v>823</v>
      </c>
      <c r="C48" s="2">
        <v>270</v>
      </c>
      <c r="D48" s="22">
        <v>163</v>
      </c>
      <c r="E48" s="23">
        <v>125</v>
      </c>
      <c r="F48" s="335"/>
      <c r="G48" s="23">
        <v>20</v>
      </c>
      <c r="H48" s="23">
        <v>75</v>
      </c>
      <c r="I48" s="23">
        <v>170</v>
      </c>
      <c r="J48" s="23"/>
      <c r="K48" s="11" t="s">
        <v>59</v>
      </c>
    </row>
    <row r="49" spans="1:11" s="24" customFormat="1" ht="13.5" customHeight="1">
      <c r="A49" s="16" t="s">
        <v>166</v>
      </c>
      <c r="B49" s="1">
        <f t="shared" si="2"/>
        <v>259</v>
      </c>
      <c r="C49" s="2"/>
      <c r="D49" s="22">
        <v>15</v>
      </c>
      <c r="E49" s="23">
        <v>98</v>
      </c>
      <c r="F49" s="335"/>
      <c r="G49" s="23">
        <v>100</v>
      </c>
      <c r="H49" s="23">
        <v>15</v>
      </c>
      <c r="I49" s="23">
        <v>20</v>
      </c>
      <c r="J49" s="23">
        <v>11</v>
      </c>
      <c r="K49" s="11" t="s">
        <v>59</v>
      </c>
    </row>
    <row r="50" spans="1:11" s="24" customFormat="1" ht="13.5" customHeight="1">
      <c r="A50" s="16" t="s">
        <v>167</v>
      </c>
      <c r="B50" s="1">
        <f t="shared" si="2"/>
        <v>2396</v>
      </c>
      <c r="C50" s="2">
        <v>1917</v>
      </c>
      <c r="D50" s="22">
        <v>171</v>
      </c>
      <c r="E50" s="23">
        <v>200</v>
      </c>
      <c r="F50" s="335"/>
      <c r="G50" s="23">
        <v>20</v>
      </c>
      <c r="H50" s="23">
        <v>55</v>
      </c>
      <c r="I50" s="23">
        <v>20</v>
      </c>
      <c r="J50" s="23">
        <v>13</v>
      </c>
      <c r="K50" s="11" t="s">
        <v>59</v>
      </c>
    </row>
    <row r="51" spans="1:11" s="24" customFormat="1" ht="13.5" customHeight="1">
      <c r="A51" s="16" t="s">
        <v>168</v>
      </c>
      <c r="B51" s="1">
        <f t="shared" si="2"/>
        <v>1231</v>
      </c>
      <c r="C51" s="2">
        <v>360</v>
      </c>
      <c r="D51" s="22">
        <v>243</v>
      </c>
      <c r="E51" s="23">
        <v>382</v>
      </c>
      <c r="F51" s="335"/>
      <c r="G51" s="23"/>
      <c r="H51" s="23">
        <v>35</v>
      </c>
      <c r="I51" s="23"/>
      <c r="J51" s="23">
        <v>211</v>
      </c>
      <c r="K51" s="11" t="s">
        <v>59</v>
      </c>
    </row>
    <row r="52" spans="1:11" s="24" customFormat="1" ht="13.5" customHeight="1">
      <c r="A52" s="16" t="s">
        <v>169</v>
      </c>
      <c r="B52" s="1">
        <f t="shared" si="2"/>
        <v>1016</v>
      </c>
      <c r="C52" s="2">
        <v>360</v>
      </c>
      <c r="D52" s="22">
        <v>311</v>
      </c>
      <c r="E52" s="23">
        <v>300</v>
      </c>
      <c r="F52" s="335"/>
      <c r="G52" s="23"/>
      <c r="H52" s="23">
        <v>25</v>
      </c>
      <c r="I52" s="23">
        <v>20</v>
      </c>
      <c r="J52" s="335"/>
      <c r="K52" s="11" t="s">
        <v>59</v>
      </c>
    </row>
    <row r="53" spans="1:11" s="24" customFormat="1" ht="13.5" customHeight="1">
      <c r="A53" s="16" t="s">
        <v>170</v>
      </c>
      <c r="B53" s="1">
        <f t="shared" si="2"/>
        <v>4599</v>
      </c>
      <c r="C53" s="2">
        <v>4220</v>
      </c>
      <c r="D53" s="22">
        <v>174</v>
      </c>
      <c r="E53" s="23">
        <v>120</v>
      </c>
      <c r="F53" s="335"/>
      <c r="G53" s="23"/>
      <c r="H53" s="23">
        <v>65</v>
      </c>
      <c r="I53" s="23">
        <v>20</v>
      </c>
      <c r="J53" s="335"/>
      <c r="K53" s="11" t="s">
        <v>59</v>
      </c>
    </row>
    <row r="54" spans="1:11" s="20" customFormat="1" ht="13.5" customHeight="1">
      <c r="A54" s="15" t="s">
        <v>8</v>
      </c>
      <c r="B54" s="1">
        <f t="shared" si="2"/>
        <v>10596</v>
      </c>
      <c r="C54" s="1">
        <f>SUM(C55:C58)</f>
        <v>6115</v>
      </c>
      <c r="D54" s="1">
        <f t="shared" ref="D54:J54" si="13">SUM(D55:D58)</f>
        <v>1123</v>
      </c>
      <c r="E54" s="1">
        <f t="shared" si="13"/>
        <v>1364</v>
      </c>
      <c r="F54" s="1">
        <f t="shared" si="13"/>
        <v>0</v>
      </c>
      <c r="G54" s="1">
        <f t="shared" si="13"/>
        <v>460</v>
      </c>
      <c r="H54" s="1">
        <f t="shared" si="13"/>
        <v>270</v>
      </c>
      <c r="I54" s="1">
        <f t="shared" si="13"/>
        <v>460</v>
      </c>
      <c r="J54" s="1">
        <f t="shared" si="13"/>
        <v>804</v>
      </c>
      <c r="K54" s="11" t="s">
        <v>59</v>
      </c>
    </row>
    <row r="55" spans="1:11" s="24" customFormat="1" ht="13.5" customHeight="1">
      <c r="A55" s="16" t="s">
        <v>171</v>
      </c>
      <c r="B55" s="1">
        <f t="shared" si="2"/>
        <v>4677</v>
      </c>
      <c r="C55" s="2">
        <v>2549</v>
      </c>
      <c r="D55" s="22">
        <v>473</v>
      </c>
      <c r="E55" s="23">
        <v>605</v>
      </c>
      <c r="F55" s="335"/>
      <c r="G55" s="23">
        <v>260</v>
      </c>
      <c r="H55" s="23">
        <v>175</v>
      </c>
      <c r="I55" s="23">
        <v>350</v>
      </c>
      <c r="J55" s="23">
        <v>265</v>
      </c>
      <c r="K55" s="11" t="s">
        <v>59</v>
      </c>
    </row>
    <row r="56" spans="1:11" s="21" customFormat="1" ht="13.5" customHeight="1">
      <c r="A56" s="16" t="s">
        <v>172</v>
      </c>
      <c r="B56" s="1">
        <f t="shared" si="2"/>
        <v>4074</v>
      </c>
      <c r="C56" s="2">
        <v>3206</v>
      </c>
      <c r="D56" s="22">
        <v>111</v>
      </c>
      <c r="E56" s="23">
        <v>305</v>
      </c>
      <c r="F56" s="335"/>
      <c r="G56" s="23">
        <v>120</v>
      </c>
      <c r="H56" s="23">
        <v>25</v>
      </c>
      <c r="I56" s="23">
        <v>50</v>
      </c>
      <c r="J56" s="23">
        <v>257</v>
      </c>
      <c r="K56" s="11" t="s">
        <v>59</v>
      </c>
    </row>
    <row r="57" spans="1:11" s="24" customFormat="1" ht="13.5" customHeight="1">
      <c r="A57" s="16" t="s">
        <v>173</v>
      </c>
      <c r="B57" s="1">
        <f t="shared" si="2"/>
        <v>1414</v>
      </c>
      <c r="C57" s="2">
        <v>360</v>
      </c>
      <c r="D57" s="22">
        <v>199</v>
      </c>
      <c r="E57" s="23">
        <v>418</v>
      </c>
      <c r="F57" s="335"/>
      <c r="G57" s="23">
        <v>80</v>
      </c>
      <c r="H57" s="23">
        <v>45</v>
      </c>
      <c r="I57" s="23">
        <v>30</v>
      </c>
      <c r="J57" s="23">
        <v>282</v>
      </c>
      <c r="K57" s="11" t="s">
        <v>59</v>
      </c>
    </row>
    <row r="58" spans="1:11" s="24" customFormat="1" ht="13.5" customHeight="1">
      <c r="A58" s="16" t="s">
        <v>174</v>
      </c>
      <c r="B58" s="1">
        <f t="shared" si="2"/>
        <v>431</v>
      </c>
      <c r="C58" s="2"/>
      <c r="D58" s="22">
        <v>340</v>
      </c>
      <c r="E58" s="23">
        <v>36</v>
      </c>
      <c r="F58" s="335"/>
      <c r="G58" s="23"/>
      <c r="H58" s="23">
        <v>25</v>
      </c>
      <c r="I58" s="23">
        <v>30</v>
      </c>
      <c r="J58" s="335"/>
      <c r="K58" s="11" t="s">
        <v>59</v>
      </c>
    </row>
    <row r="59" spans="1:11" s="20" customFormat="1" ht="13.5" customHeight="1">
      <c r="A59" s="15" t="s">
        <v>9</v>
      </c>
      <c r="B59" s="1">
        <f t="shared" si="2"/>
        <v>3384</v>
      </c>
      <c r="C59" s="1">
        <f>SUM(C60:C63)</f>
        <v>200</v>
      </c>
      <c r="D59" s="1">
        <f t="shared" ref="D59:J59" si="14">SUM(D60:D63)</f>
        <v>1614</v>
      </c>
      <c r="E59" s="1">
        <f t="shared" si="14"/>
        <v>260</v>
      </c>
      <c r="F59" s="1">
        <f t="shared" si="14"/>
        <v>0</v>
      </c>
      <c r="G59" s="1">
        <f t="shared" si="14"/>
        <v>420</v>
      </c>
      <c r="H59" s="1">
        <f t="shared" si="14"/>
        <v>380</v>
      </c>
      <c r="I59" s="1">
        <f t="shared" si="14"/>
        <v>510</v>
      </c>
      <c r="J59" s="1">
        <f t="shared" si="14"/>
        <v>0</v>
      </c>
      <c r="K59" s="11" t="s">
        <v>59</v>
      </c>
    </row>
    <row r="60" spans="1:11" s="24" customFormat="1" ht="13.5" customHeight="1">
      <c r="A60" s="16" t="s">
        <v>175</v>
      </c>
      <c r="B60" s="1">
        <f t="shared" si="2"/>
        <v>1432</v>
      </c>
      <c r="C60" s="2"/>
      <c r="D60" s="22">
        <v>622</v>
      </c>
      <c r="E60" s="23">
        <v>115</v>
      </c>
      <c r="F60" s="335"/>
      <c r="G60" s="23">
        <v>200</v>
      </c>
      <c r="H60" s="23">
        <v>205</v>
      </c>
      <c r="I60" s="23">
        <v>290</v>
      </c>
      <c r="J60" s="335"/>
      <c r="K60" s="11" t="s">
        <v>59</v>
      </c>
    </row>
    <row r="61" spans="1:11" s="24" customFormat="1" ht="13.5" customHeight="1">
      <c r="A61" s="16" t="s">
        <v>176</v>
      </c>
      <c r="B61" s="1">
        <f t="shared" si="2"/>
        <v>423</v>
      </c>
      <c r="C61" s="2">
        <v>200</v>
      </c>
      <c r="D61" s="22">
        <v>146</v>
      </c>
      <c r="E61" s="23">
        <v>22</v>
      </c>
      <c r="F61" s="335"/>
      <c r="G61" s="23"/>
      <c r="H61" s="23">
        <v>35</v>
      </c>
      <c r="I61" s="23">
        <v>20</v>
      </c>
      <c r="J61" s="335"/>
      <c r="K61" s="11" t="s">
        <v>59</v>
      </c>
    </row>
    <row r="62" spans="1:11" s="21" customFormat="1" ht="13.5" customHeight="1">
      <c r="A62" s="16" t="s">
        <v>177</v>
      </c>
      <c r="B62" s="1">
        <f t="shared" si="2"/>
        <v>980</v>
      </c>
      <c r="C62" s="2"/>
      <c r="D62" s="22">
        <v>774</v>
      </c>
      <c r="E62" s="23">
        <v>21</v>
      </c>
      <c r="F62" s="335"/>
      <c r="G62" s="23">
        <v>100</v>
      </c>
      <c r="H62" s="23">
        <v>65</v>
      </c>
      <c r="I62" s="23">
        <v>20</v>
      </c>
      <c r="J62" s="335"/>
      <c r="K62" s="11" t="s">
        <v>59</v>
      </c>
    </row>
    <row r="63" spans="1:11" s="24" customFormat="1" ht="13.5" customHeight="1">
      <c r="A63" s="16" t="s">
        <v>178</v>
      </c>
      <c r="B63" s="1">
        <f t="shared" si="2"/>
        <v>549</v>
      </c>
      <c r="C63" s="2"/>
      <c r="D63" s="22">
        <v>72</v>
      </c>
      <c r="E63" s="23">
        <v>102</v>
      </c>
      <c r="F63" s="335"/>
      <c r="G63" s="23">
        <v>120</v>
      </c>
      <c r="H63" s="23">
        <v>75</v>
      </c>
      <c r="I63" s="23">
        <v>180</v>
      </c>
      <c r="J63" s="335"/>
      <c r="K63" s="11" t="s">
        <v>59</v>
      </c>
    </row>
    <row r="64" spans="1:11" s="20" customFormat="1" ht="13.5" customHeight="1">
      <c r="A64" s="15" t="s">
        <v>10</v>
      </c>
      <c r="B64" s="1">
        <f t="shared" si="2"/>
        <v>8899</v>
      </c>
      <c r="C64" s="1">
        <f>SUM(C65:C68)</f>
        <v>6548</v>
      </c>
      <c r="D64" s="1">
        <f t="shared" ref="D64:J64" si="15">SUM(D65:D68)</f>
        <v>341</v>
      </c>
      <c r="E64" s="1">
        <f t="shared" si="15"/>
        <v>800</v>
      </c>
      <c r="F64" s="1">
        <f t="shared" si="15"/>
        <v>0</v>
      </c>
      <c r="G64" s="1">
        <f t="shared" si="15"/>
        <v>500</v>
      </c>
      <c r="H64" s="1">
        <f t="shared" si="15"/>
        <v>290</v>
      </c>
      <c r="I64" s="1">
        <f t="shared" si="15"/>
        <v>420</v>
      </c>
      <c r="J64" s="1">
        <f t="shared" si="15"/>
        <v>0</v>
      </c>
      <c r="K64" s="11" t="s">
        <v>59</v>
      </c>
    </row>
    <row r="65" spans="1:11" s="24" customFormat="1" ht="13.5" customHeight="1">
      <c r="A65" s="16" t="s">
        <v>179</v>
      </c>
      <c r="B65" s="1">
        <f t="shared" si="2"/>
        <v>6862</v>
      </c>
      <c r="C65" s="2">
        <v>5400</v>
      </c>
      <c r="D65" s="22">
        <v>132</v>
      </c>
      <c r="E65" s="23">
        <v>475</v>
      </c>
      <c r="F65" s="335"/>
      <c r="G65" s="23">
        <v>380</v>
      </c>
      <c r="H65" s="23">
        <v>175</v>
      </c>
      <c r="I65" s="23">
        <v>300</v>
      </c>
      <c r="J65" s="335"/>
      <c r="K65" s="11" t="s">
        <v>59</v>
      </c>
    </row>
    <row r="66" spans="1:11" s="24" customFormat="1" ht="13.5" customHeight="1">
      <c r="A66" s="16" t="s">
        <v>180</v>
      </c>
      <c r="B66" s="1">
        <f t="shared" si="2"/>
        <v>1366</v>
      </c>
      <c r="C66" s="2">
        <v>1148</v>
      </c>
      <c r="D66" s="22">
        <v>82</v>
      </c>
      <c r="E66" s="23">
        <v>61</v>
      </c>
      <c r="F66" s="335"/>
      <c r="G66" s="23"/>
      <c r="H66" s="23">
        <v>25</v>
      </c>
      <c r="I66" s="23">
        <v>50</v>
      </c>
      <c r="J66" s="335"/>
      <c r="K66" s="11" t="s">
        <v>59</v>
      </c>
    </row>
    <row r="67" spans="1:11" s="21" customFormat="1" ht="13.5" customHeight="1">
      <c r="A67" s="16" t="s">
        <v>181</v>
      </c>
      <c r="B67" s="1">
        <f t="shared" si="2"/>
        <v>363</v>
      </c>
      <c r="C67" s="2"/>
      <c r="D67" s="22">
        <v>127</v>
      </c>
      <c r="E67" s="23">
        <v>31</v>
      </c>
      <c r="F67" s="335"/>
      <c r="G67" s="23">
        <v>120</v>
      </c>
      <c r="H67" s="23">
        <v>35</v>
      </c>
      <c r="I67" s="23">
        <v>50</v>
      </c>
      <c r="J67" s="335"/>
      <c r="K67" s="11" t="s">
        <v>59</v>
      </c>
    </row>
    <row r="68" spans="1:11" s="24" customFormat="1" ht="13.5" customHeight="1">
      <c r="A68" s="16" t="s">
        <v>182</v>
      </c>
      <c r="B68" s="1">
        <f t="shared" si="2"/>
        <v>308</v>
      </c>
      <c r="C68" s="2"/>
      <c r="D68" s="22"/>
      <c r="E68" s="23">
        <v>233</v>
      </c>
      <c r="F68" s="335"/>
      <c r="G68" s="23"/>
      <c r="H68" s="23">
        <v>55</v>
      </c>
      <c r="I68" s="23">
        <v>20</v>
      </c>
      <c r="J68" s="335"/>
      <c r="K68" s="11" t="s">
        <v>59</v>
      </c>
    </row>
    <row r="69" spans="1:11" s="20" customFormat="1" ht="13.5" customHeight="1">
      <c r="A69" s="15" t="s">
        <v>11</v>
      </c>
      <c r="B69" s="1">
        <f t="shared" si="2"/>
        <v>20107</v>
      </c>
      <c r="C69" s="1">
        <f>SUM(C70:C73)</f>
        <v>1990</v>
      </c>
      <c r="D69" s="1">
        <f t="shared" ref="D69:J69" si="16">SUM(D70:D73)</f>
        <v>653</v>
      </c>
      <c r="E69" s="1">
        <f t="shared" si="16"/>
        <v>15096</v>
      </c>
      <c r="F69" s="1">
        <f t="shared" si="16"/>
        <v>0</v>
      </c>
      <c r="G69" s="1">
        <f t="shared" si="16"/>
        <v>460</v>
      </c>
      <c r="H69" s="1">
        <f t="shared" si="16"/>
        <v>505</v>
      </c>
      <c r="I69" s="1">
        <f t="shared" si="16"/>
        <v>330</v>
      </c>
      <c r="J69" s="1">
        <f t="shared" si="16"/>
        <v>1073</v>
      </c>
      <c r="K69" s="11" t="s">
        <v>59</v>
      </c>
    </row>
    <row r="70" spans="1:11" s="24" customFormat="1" ht="13.5" customHeight="1">
      <c r="A70" s="16" t="s">
        <v>183</v>
      </c>
      <c r="B70" s="1">
        <f t="shared" si="2"/>
        <v>4412</v>
      </c>
      <c r="C70" s="2">
        <v>400</v>
      </c>
      <c r="D70" s="22">
        <v>271</v>
      </c>
      <c r="E70" s="23">
        <v>2548</v>
      </c>
      <c r="F70" s="335"/>
      <c r="G70" s="23">
        <v>360</v>
      </c>
      <c r="H70" s="23">
        <v>290</v>
      </c>
      <c r="I70" s="23">
        <v>230</v>
      </c>
      <c r="J70" s="23">
        <v>313</v>
      </c>
      <c r="K70" s="11" t="s">
        <v>59</v>
      </c>
    </row>
    <row r="71" spans="1:11" s="24" customFormat="1" ht="13.5" customHeight="1">
      <c r="A71" s="16" t="s">
        <v>184</v>
      </c>
      <c r="B71" s="1">
        <f t="shared" ref="B71:B134" si="17">SUM(C71:J71)</f>
        <v>466</v>
      </c>
      <c r="C71" s="2"/>
      <c r="D71" s="22">
        <v>25</v>
      </c>
      <c r="E71" s="23">
        <v>35</v>
      </c>
      <c r="F71" s="335"/>
      <c r="G71" s="23">
        <v>20</v>
      </c>
      <c r="H71" s="23">
        <v>65</v>
      </c>
      <c r="I71" s="23"/>
      <c r="J71" s="23">
        <v>321</v>
      </c>
      <c r="K71" s="11" t="s">
        <v>59</v>
      </c>
    </row>
    <row r="72" spans="1:11" s="24" customFormat="1" ht="13.5" customHeight="1">
      <c r="A72" s="16" t="s">
        <v>185</v>
      </c>
      <c r="B72" s="1">
        <f t="shared" si="17"/>
        <v>11426</v>
      </c>
      <c r="C72" s="2">
        <v>1590</v>
      </c>
      <c r="D72" s="22">
        <v>308</v>
      </c>
      <c r="E72" s="23">
        <v>9033</v>
      </c>
      <c r="F72" s="335"/>
      <c r="G72" s="23">
        <v>80</v>
      </c>
      <c r="H72" s="23">
        <v>115</v>
      </c>
      <c r="I72" s="23">
        <v>80</v>
      </c>
      <c r="J72" s="23">
        <v>220</v>
      </c>
      <c r="K72" s="11" t="s">
        <v>59</v>
      </c>
    </row>
    <row r="73" spans="1:11" s="24" customFormat="1" ht="13.5" customHeight="1">
      <c r="A73" s="16" t="s">
        <v>186</v>
      </c>
      <c r="B73" s="1">
        <f t="shared" si="17"/>
        <v>3803</v>
      </c>
      <c r="C73" s="2"/>
      <c r="D73" s="22">
        <v>49</v>
      </c>
      <c r="E73" s="23">
        <v>3480</v>
      </c>
      <c r="F73" s="335"/>
      <c r="G73" s="23"/>
      <c r="H73" s="23">
        <v>35</v>
      </c>
      <c r="I73" s="23">
        <v>20</v>
      </c>
      <c r="J73" s="23">
        <v>219</v>
      </c>
      <c r="K73" s="11" t="s">
        <v>59</v>
      </c>
    </row>
    <row r="74" spans="1:11" s="20" customFormat="1" ht="13.5" customHeight="1">
      <c r="A74" s="15" t="s">
        <v>187</v>
      </c>
      <c r="B74" s="1">
        <f t="shared" si="17"/>
        <v>31687</v>
      </c>
      <c r="C74" s="1">
        <f>C76+C87+C99+C105+C116+C122+C127+C130+C134+C135+C136+C137+C142+C158+C159+C160+C161+C162+C164+C165+C166+C167</f>
        <v>970</v>
      </c>
      <c r="D74" s="1">
        <f>D76+D87+D99+D105+D116+D122+D127+D130+D134+D135+D136+D137+D142+D158+D159+D160+D161+D162+D164+D165+D166+D167</f>
        <v>13299</v>
      </c>
      <c r="E74" s="1">
        <f>E76+E87+E99+E105+E116+E122+E127+E130+E134+E135+E136+E137+E142+E158+E159+E160+E161+E162+E164+E165+E166+E167</f>
        <v>5728</v>
      </c>
      <c r="F74" s="1">
        <f t="shared" ref="F74:J74" si="18">F76+F87+F99+F105+F116+F122+F127+F130+F134+F135+F136+F137+F142+F158+F159+F160+F161+F162+F164+F165+F166+F167</f>
        <v>5300</v>
      </c>
      <c r="G74" s="1">
        <f t="shared" si="18"/>
        <v>4690</v>
      </c>
      <c r="H74" s="1">
        <f t="shared" si="18"/>
        <v>720</v>
      </c>
      <c r="I74" s="1">
        <f t="shared" si="18"/>
        <v>980</v>
      </c>
      <c r="J74" s="1">
        <f t="shared" si="18"/>
        <v>0</v>
      </c>
      <c r="K74" s="11" t="s">
        <v>188</v>
      </c>
    </row>
    <row r="75" spans="1:11" s="24" customFormat="1" ht="13.5" hidden="1" customHeight="1">
      <c r="A75" s="17" t="s">
        <v>189</v>
      </c>
      <c r="B75" s="1">
        <f t="shared" si="17"/>
        <v>0</v>
      </c>
      <c r="C75" s="2">
        <v>0</v>
      </c>
      <c r="D75" s="23">
        <v>0</v>
      </c>
      <c r="E75" s="23"/>
      <c r="F75" s="335"/>
      <c r="G75" s="23"/>
      <c r="H75" s="335"/>
      <c r="I75" s="335"/>
      <c r="J75" s="335"/>
      <c r="K75" s="11" t="s">
        <v>188</v>
      </c>
    </row>
    <row r="76" spans="1:11" s="20" customFormat="1" ht="13.5" customHeight="1">
      <c r="A76" s="17" t="s">
        <v>12</v>
      </c>
      <c r="B76" s="1">
        <f t="shared" si="17"/>
        <v>1851</v>
      </c>
      <c r="C76" s="335">
        <f>SUM(C77:C85)</f>
        <v>0</v>
      </c>
      <c r="D76" s="335">
        <f t="shared" ref="D76:J76" si="19">SUM(D77:D85)</f>
        <v>1542</v>
      </c>
      <c r="E76" s="335">
        <f t="shared" si="19"/>
        <v>229</v>
      </c>
      <c r="F76" s="335">
        <f t="shared" si="19"/>
        <v>40</v>
      </c>
      <c r="G76" s="335">
        <f t="shared" si="19"/>
        <v>0</v>
      </c>
      <c r="H76" s="335">
        <f t="shared" si="19"/>
        <v>0</v>
      </c>
      <c r="I76" s="335">
        <f t="shared" si="19"/>
        <v>40</v>
      </c>
      <c r="J76" s="335">
        <f t="shared" si="19"/>
        <v>0</v>
      </c>
      <c r="K76" s="11" t="s">
        <v>60</v>
      </c>
    </row>
    <row r="77" spans="1:11" s="24" customFormat="1" ht="13.5" customHeight="1">
      <c r="A77" s="337" t="s">
        <v>190</v>
      </c>
      <c r="B77" s="1">
        <f t="shared" si="17"/>
        <v>521</v>
      </c>
      <c r="C77" s="23"/>
      <c r="D77" s="23">
        <v>212</v>
      </c>
      <c r="E77" s="23">
        <v>229</v>
      </c>
      <c r="F77" s="23">
        <v>40</v>
      </c>
      <c r="G77" s="23"/>
      <c r="H77" s="335"/>
      <c r="I77" s="23">
        <v>40</v>
      </c>
      <c r="J77" s="335"/>
      <c r="K77" s="11" t="s">
        <v>60</v>
      </c>
    </row>
    <row r="78" spans="1:11" s="24" customFormat="1" ht="13.5" customHeight="1">
      <c r="A78" s="337" t="s">
        <v>191</v>
      </c>
      <c r="B78" s="1">
        <f t="shared" si="17"/>
        <v>116</v>
      </c>
      <c r="C78" s="23"/>
      <c r="D78" s="23">
        <v>116</v>
      </c>
      <c r="E78" s="23"/>
      <c r="F78" s="335"/>
      <c r="G78" s="23"/>
      <c r="H78" s="335"/>
      <c r="I78" s="335"/>
      <c r="J78" s="335"/>
      <c r="K78" s="11" t="s">
        <v>60</v>
      </c>
    </row>
    <row r="79" spans="1:11" s="24" customFormat="1" ht="13.5" customHeight="1">
      <c r="A79" s="337" t="s">
        <v>192</v>
      </c>
      <c r="B79" s="1">
        <f t="shared" si="17"/>
        <v>205</v>
      </c>
      <c r="C79" s="23"/>
      <c r="D79" s="23">
        <v>205</v>
      </c>
      <c r="E79" s="23"/>
      <c r="F79" s="335"/>
      <c r="G79" s="23"/>
      <c r="H79" s="335"/>
      <c r="I79" s="335"/>
      <c r="J79" s="335"/>
      <c r="K79" s="11" t="s">
        <v>60</v>
      </c>
    </row>
    <row r="80" spans="1:11" s="24" customFormat="1" ht="13.5" customHeight="1">
      <c r="A80" s="337" t="s">
        <v>193</v>
      </c>
      <c r="B80" s="1">
        <f t="shared" si="17"/>
        <v>122</v>
      </c>
      <c r="C80" s="23"/>
      <c r="D80" s="23">
        <v>122</v>
      </c>
      <c r="E80" s="23"/>
      <c r="F80" s="335"/>
      <c r="G80" s="23"/>
      <c r="H80" s="335"/>
      <c r="I80" s="335"/>
      <c r="J80" s="335"/>
      <c r="K80" s="11" t="s">
        <v>60</v>
      </c>
    </row>
    <row r="81" spans="1:11" s="24" customFormat="1" ht="13.5" customHeight="1">
      <c r="A81" s="337" t="s">
        <v>194</v>
      </c>
      <c r="B81" s="1">
        <f t="shared" si="17"/>
        <v>600</v>
      </c>
      <c r="C81" s="23"/>
      <c r="D81" s="23">
        <v>600</v>
      </c>
      <c r="E81" s="23"/>
      <c r="F81" s="335"/>
      <c r="G81" s="23"/>
      <c r="H81" s="335"/>
      <c r="I81" s="335"/>
      <c r="J81" s="335"/>
      <c r="K81" s="11" t="s">
        <v>60</v>
      </c>
    </row>
    <row r="82" spans="1:11" s="24" customFormat="1" ht="13.5" customHeight="1">
      <c r="A82" s="337" t="s">
        <v>195</v>
      </c>
      <c r="B82" s="1">
        <f t="shared" si="17"/>
        <v>46</v>
      </c>
      <c r="C82" s="23"/>
      <c r="D82" s="23">
        <v>46</v>
      </c>
      <c r="E82" s="23"/>
      <c r="F82" s="335"/>
      <c r="G82" s="23"/>
      <c r="H82" s="335"/>
      <c r="I82" s="335"/>
      <c r="J82" s="335"/>
      <c r="K82" s="11" t="s">
        <v>60</v>
      </c>
    </row>
    <row r="83" spans="1:11" s="24" customFormat="1" ht="13.5" customHeight="1">
      <c r="A83" s="337" t="s">
        <v>196</v>
      </c>
      <c r="B83" s="1">
        <f t="shared" si="17"/>
        <v>44</v>
      </c>
      <c r="C83" s="23"/>
      <c r="D83" s="23">
        <v>44</v>
      </c>
      <c r="E83" s="23"/>
      <c r="F83" s="335"/>
      <c r="G83" s="23"/>
      <c r="H83" s="335"/>
      <c r="I83" s="335"/>
      <c r="J83" s="335"/>
      <c r="K83" s="11" t="s">
        <v>60</v>
      </c>
    </row>
    <row r="84" spans="1:11" s="24" customFormat="1" ht="13.5" customHeight="1">
      <c r="A84" s="337" t="s">
        <v>197</v>
      </c>
      <c r="B84" s="1">
        <f t="shared" si="17"/>
        <v>93</v>
      </c>
      <c r="C84" s="23"/>
      <c r="D84" s="23">
        <v>93</v>
      </c>
      <c r="E84" s="23"/>
      <c r="F84" s="335"/>
      <c r="G84" s="23"/>
      <c r="H84" s="335"/>
      <c r="I84" s="335"/>
      <c r="J84" s="335"/>
      <c r="K84" s="11" t="s">
        <v>60</v>
      </c>
    </row>
    <row r="85" spans="1:11" s="24" customFormat="1" ht="13.5" customHeight="1">
      <c r="A85" s="337" t="s">
        <v>198</v>
      </c>
      <c r="B85" s="1">
        <f t="shared" si="17"/>
        <v>104</v>
      </c>
      <c r="C85" s="23"/>
      <c r="D85" s="23">
        <v>104</v>
      </c>
      <c r="E85" s="23"/>
      <c r="F85" s="335"/>
      <c r="G85" s="23"/>
      <c r="H85" s="335"/>
      <c r="I85" s="335"/>
      <c r="J85" s="335"/>
      <c r="K85" s="11" t="s">
        <v>60</v>
      </c>
    </row>
    <row r="86" spans="1:11" s="24" customFormat="1" ht="13.5" hidden="1" customHeight="1">
      <c r="A86" s="337" t="s">
        <v>199</v>
      </c>
      <c r="B86" s="1">
        <f t="shared" si="17"/>
        <v>0</v>
      </c>
      <c r="C86" s="23"/>
      <c r="D86" s="23">
        <v>0</v>
      </c>
      <c r="E86" s="23"/>
      <c r="F86" s="335"/>
      <c r="G86" s="23"/>
      <c r="H86" s="335"/>
      <c r="I86" s="335"/>
      <c r="J86" s="335"/>
      <c r="K86" s="11" t="s">
        <v>60</v>
      </c>
    </row>
    <row r="87" spans="1:11" s="20" customFormat="1" ht="13.5" customHeight="1">
      <c r="A87" s="17" t="s">
        <v>200</v>
      </c>
      <c r="B87" s="1">
        <f t="shared" si="17"/>
        <v>1959</v>
      </c>
      <c r="C87" s="335">
        <f>SUM(C88:C97)</f>
        <v>0</v>
      </c>
      <c r="D87" s="1">
        <f t="shared" ref="D87" si="20">SUM(D88:D98)</f>
        <v>1626</v>
      </c>
      <c r="E87" s="335">
        <v>277</v>
      </c>
      <c r="F87" s="335">
        <f t="shared" ref="F87:J87" si="21">SUM(F88:F97)</f>
        <v>26</v>
      </c>
      <c r="G87" s="335">
        <f t="shared" si="21"/>
        <v>0</v>
      </c>
      <c r="H87" s="335">
        <f t="shared" si="21"/>
        <v>0</v>
      </c>
      <c r="I87" s="335">
        <f t="shared" si="21"/>
        <v>30</v>
      </c>
      <c r="J87" s="335">
        <f t="shared" si="21"/>
        <v>0</v>
      </c>
      <c r="K87" s="11" t="s">
        <v>60</v>
      </c>
    </row>
    <row r="88" spans="1:11" s="24" customFormat="1" ht="13.5" customHeight="1">
      <c r="A88" s="337" t="s">
        <v>190</v>
      </c>
      <c r="B88" s="1">
        <f t="shared" si="17"/>
        <v>815</v>
      </c>
      <c r="C88" s="23"/>
      <c r="D88" s="23">
        <v>482</v>
      </c>
      <c r="E88" s="23">
        <v>277</v>
      </c>
      <c r="F88" s="23">
        <v>26</v>
      </c>
      <c r="G88" s="23"/>
      <c r="H88" s="335"/>
      <c r="I88" s="23">
        <v>30</v>
      </c>
      <c r="J88" s="335"/>
      <c r="K88" s="11" t="s">
        <v>60</v>
      </c>
    </row>
    <row r="89" spans="1:11" s="24" customFormat="1" ht="13.5" customHeight="1">
      <c r="A89" s="337" t="s">
        <v>201</v>
      </c>
      <c r="B89" s="1">
        <f t="shared" si="17"/>
        <v>123</v>
      </c>
      <c r="C89" s="23"/>
      <c r="D89" s="23">
        <v>123</v>
      </c>
      <c r="E89" s="23"/>
      <c r="F89" s="335"/>
      <c r="G89" s="23"/>
      <c r="H89" s="335"/>
      <c r="I89" s="335"/>
      <c r="J89" s="335"/>
      <c r="K89" s="11" t="s">
        <v>60</v>
      </c>
    </row>
    <row r="90" spans="1:11" s="24" customFormat="1" ht="13.5" customHeight="1">
      <c r="A90" s="337" t="s">
        <v>202</v>
      </c>
      <c r="B90" s="1">
        <f t="shared" si="17"/>
        <v>214</v>
      </c>
      <c r="C90" s="23"/>
      <c r="D90" s="23">
        <v>214</v>
      </c>
      <c r="E90" s="23"/>
      <c r="F90" s="335"/>
      <c r="G90" s="23"/>
      <c r="H90" s="335"/>
      <c r="I90" s="335"/>
      <c r="J90" s="335"/>
      <c r="K90" s="11" t="s">
        <v>60</v>
      </c>
    </row>
    <row r="91" spans="1:11" s="24" customFormat="1" ht="13.5" customHeight="1">
      <c r="A91" s="337" t="s">
        <v>203</v>
      </c>
      <c r="B91" s="1">
        <f t="shared" si="17"/>
        <v>270</v>
      </c>
      <c r="C91" s="23"/>
      <c r="D91" s="23">
        <v>270</v>
      </c>
      <c r="E91" s="23"/>
      <c r="F91" s="335"/>
      <c r="G91" s="23"/>
      <c r="H91" s="335"/>
      <c r="I91" s="335"/>
      <c r="J91" s="335"/>
      <c r="K91" s="11" t="s">
        <v>60</v>
      </c>
    </row>
    <row r="92" spans="1:11" s="24" customFormat="1" ht="13.5" customHeight="1">
      <c r="A92" s="337" t="s">
        <v>204</v>
      </c>
      <c r="B92" s="1">
        <f t="shared" si="17"/>
        <v>167</v>
      </c>
      <c r="C92" s="23"/>
      <c r="D92" s="23">
        <v>167</v>
      </c>
      <c r="E92" s="23"/>
      <c r="F92" s="335"/>
      <c r="G92" s="23"/>
      <c r="H92" s="335"/>
      <c r="I92" s="335"/>
      <c r="J92" s="335"/>
      <c r="K92" s="11" t="s">
        <v>60</v>
      </c>
    </row>
    <row r="93" spans="1:11" s="24" customFormat="1" ht="13.5" customHeight="1">
      <c r="A93" s="337" t="s">
        <v>205</v>
      </c>
      <c r="B93" s="1">
        <f t="shared" si="17"/>
        <v>48</v>
      </c>
      <c r="C93" s="23"/>
      <c r="D93" s="23">
        <v>48</v>
      </c>
      <c r="E93" s="23"/>
      <c r="F93" s="335"/>
      <c r="G93" s="23"/>
      <c r="H93" s="335"/>
      <c r="I93" s="335"/>
      <c r="J93" s="335"/>
      <c r="K93" s="11" t="s">
        <v>60</v>
      </c>
    </row>
    <row r="94" spans="1:11" s="24" customFormat="1" ht="13.5" customHeight="1">
      <c r="A94" s="337" t="s">
        <v>206</v>
      </c>
      <c r="B94" s="1">
        <f t="shared" si="17"/>
        <v>49</v>
      </c>
      <c r="C94" s="23"/>
      <c r="D94" s="23">
        <v>49</v>
      </c>
      <c r="E94" s="23"/>
      <c r="F94" s="335"/>
      <c r="G94" s="23"/>
      <c r="H94" s="335"/>
      <c r="I94" s="335"/>
      <c r="J94" s="335"/>
      <c r="K94" s="11" t="s">
        <v>60</v>
      </c>
    </row>
    <row r="95" spans="1:11" s="24" customFormat="1" ht="13.5" customHeight="1">
      <c r="A95" s="337" t="s">
        <v>207</v>
      </c>
      <c r="B95" s="1">
        <f t="shared" si="17"/>
        <v>73</v>
      </c>
      <c r="C95" s="23"/>
      <c r="D95" s="23">
        <v>73</v>
      </c>
      <c r="E95" s="23"/>
      <c r="F95" s="335"/>
      <c r="G95" s="23"/>
      <c r="H95" s="335"/>
      <c r="I95" s="335"/>
      <c r="J95" s="335"/>
      <c r="K95" s="11" t="s">
        <v>60</v>
      </c>
    </row>
    <row r="96" spans="1:11" s="24" customFormat="1" ht="13.5" customHeight="1">
      <c r="A96" s="337" t="s">
        <v>208</v>
      </c>
      <c r="B96" s="1">
        <f t="shared" si="17"/>
        <v>137</v>
      </c>
      <c r="C96" s="23"/>
      <c r="D96" s="23">
        <v>137</v>
      </c>
      <c r="E96" s="23"/>
      <c r="F96" s="335"/>
      <c r="G96" s="23"/>
      <c r="H96" s="335"/>
      <c r="I96" s="335"/>
      <c r="J96" s="335"/>
      <c r="K96" s="11" t="s">
        <v>60</v>
      </c>
    </row>
    <row r="97" spans="1:11" s="24" customFormat="1" ht="13.5" customHeight="1">
      <c r="A97" s="337" t="s">
        <v>209</v>
      </c>
      <c r="B97" s="1">
        <f t="shared" si="17"/>
        <v>63</v>
      </c>
      <c r="C97" s="23"/>
      <c r="D97" s="23">
        <v>63</v>
      </c>
      <c r="E97" s="23"/>
      <c r="F97" s="335"/>
      <c r="G97" s="23"/>
      <c r="H97" s="335"/>
      <c r="I97" s="335"/>
      <c r="J97" s="335"/>
      <c r="K97" s="11" t="s">
        <v>60</v>
      </c>
    </row>
    <row r="98" spans="1:11" s="24" customFormat="1" ht="13.5" hidden="1" customHeight="1">
      <c r="A98" s="337" t="s">
        <v>210</v>
      </c>
      <c r="B98" s="1">
        <f t="shared" si="17"/>
        <v>0</v>
      </c>
      <c r="C98" s="23"/>
      <c r="D98" s="23">
        <v>0</v>
      </c>
      <c r="E98" s="23"/>
      <c r="F98" s="335"/>
      <c r="G98" s="23"/>
      <c r="H98" s="335"/>
      <c r="I98" s="335"/>
      <c r="J98" s="335"/>
      <c r="K98" s="11" t="s">
        <v>60</v>
      </c>
    </row>
    <row r="99" spans="1:11" s="20" customFormat="1" ht="13.5" customHeight="1">
      <c r="A99" s="17" t="s">
        <v>13</v>
      </c>
      <c r="B99" s="1">
        <f t="shared" si="17"/>
        <v>355</v>
      </c>
      <c r="C99" s="335">
        <f>SUM(C100:C104)</f>
        <v>0</v>
      </c>
      <c r="D99" s="1">
        <f t="shared" ref="D99" si="22">SUM(D100:D104)</f>
        <v>355</v>
      </c>
      <c r="E99" s="335"/>
      <c r="F99" s="335">
        <f t="shared" ref="F99:J99" si="23">SUM(F100:F104)</f>
        <v>0</v>
      </c>
      <c r="G99" s="335">
        <f t="shared" si="23"/>
        <v>0</v>
      </c>
      <c r="H99" s="335">
        <f t="shared" si="23"/>
        <v>0</v>
      </c>
      <c r="I99" s="335">
        <f t="shared" si="23"/>
        <v>0</v>
      </c>
      <c r="J99" s="335">
        <f t="shared" si="23"/>
        <v>0</v>
      </c>
      <c r="K99" s="11" t="s">
        <v>60</v>
      </c>
    </row>
    <row r="100" spans="1:11" s="24" customFormat="1" ht="13.5" customHeight="1">
      <c r="A100" s="337" t="s">
        <v>190</v>
      </c>
      <c r="B100" s="1">
        <f t="shared" si="17"/>
        <v>117</v>
      </c>
      <c r="C100" s="23"/>
      <c r="D100" s="23">
        <v>117</v>
      </c>
      <c r="E100" s="23"/>
      <c r="F100" s="335"/>
      <c r="G100" s="23"/>
      <c r="H100" s="335"/>
      <c r="I100" s="335"/>
      <c r="J100" s="335"/>
      <c r="K100" s="11" t="s">
        <v>60</v>
      </c>
    </row>
    <row r="101" spans="1:11" s="24" customFormat="1" ht="13.5" customHeight="1">
      <c r="A101" s="337" t="s">
        <v>211</v>
      </c>
      <c r="B101" s="1">
        <f t="shared" si="17"/>
        <v>43</v>
      </c>
      <c r="C101" s="23"/>
      <c r="D101" s="23">
        <v>43</v>
      </c>
      <c r="E101" s="23"/>
      <c r="F101" s="335"/>
      <c r="G101" s="23"/>
      <c r="H101" s="335"/>
      <c r="I101" s="335"/>
      <c r="J101" s="335"/>
      <c r="K101" s="11" t="s">
        <v>60</v>
      </c>
    </row>
    <row r="102" spans="1:11" s="24" customFormat="1" ht="13.5" customHeight="1">
      <c r="A102" s="337" t="s">
        <v>212</v>
      </c>
      <c r="B102" s="1">
        <f t="shared" si="17"/>
        <v>18</v>
      </c>
      <c r="C102" s="23"/>
      <c r="D102" s="23">
        <v>18</v>
      </c>
      <c r="E102" s="23"/>
      <c r="F102" s="335"/>
      <c r="G102" s="23"/>
      <c r="H102" s="335"/>
      <c r="I102" s="335"/>
      <c r="J102" s="335"/>
      <c r="K102" s="11" t="s">
        <v>60</v>
      </c>
    </row>
    <row r="103" spans="1:11" s="24" customFormat="1" ht="13.5" customHeight="1">
      <c r="A103" s="337" t="s">
        <v>213</v>
      </c>
      <c r="B103" s="1">
        <f t="shared" si="17"/>
        <v>27</v>
      </c>
      <c r="C103" s="23"/>
      <c r="D103" s="23">
        <v>27</v>
      </c>
      <c r="E103" s="23"/>
      <c r="F103" s="335"/>
      <c r="G103" s="23"/>
      <c r="H103" s="335"/>
      <c r="I103" s="335"/>
      <c r="J103" s="335"/>
      <c r="K103" s="11" t="s">
        <v>60</v>
      </c>
    </row>
    <row r="104" spans="1:11" s="24" customFormat="1" ht="13.5" customHeight="1">
      <c r="A104" s="337" t="s">
        <v>214</v>
      </c>
      <c r="B104" s="1">
        <f t="shared" si="17"/>
        <v>150</v>
      </c>
      <c r="C104" s="23"/>
      <c r="D104" s="23">
        <v>150</v>
      </c>
      <c r="E104" s="23"/>
      <c r="F104" s="335"/>
      <c r="G104" s="23"/>
      <c r="H104" s="335"/>
      <c r="I104" s="335"/>
      <c r="J104" s="335"/>
      <c r="K104" s="11" t="s">
        <v>60</v>
      </c>
    </row>
    <row r="105" spans="1:11" s="20" customFormat="1" ht="13.5" customHeight="1">
      <c r="A105" s="17" t="s">
        <v>14</v>
      </c>
      <c r="B105" s="1">
        <f t="shared" si="17"/>
        <v>1881</v>
      </c>
      <c r="C105" s="335">
        <f>SUM(C106:C114)</f>
        <v>0</v>
      </c>
      <c r="D105" s="1">
        <f t="shared" ref="D105" si="24">SUM(D106:D115)</f>
        <v>1581</v>
      </c>
      <c r="E105" s="335">
        <v>215</v>
      </c>
      <c r="F105" s="335">
        <f t="shared" ref="F105:J105" si="25">SUM(F106:F114)</f>
        <v>55</v>
      </c>
      <c r="G105" s="335">
        <f t="shared" si="25"/>
        <v>0</v>
      </c>
      <c r="H105" s="335">
        <f t="shared" si="25"/>
        <v>0</v>
      </c>
      <c r="I105" s="335">
        <f t="shared" si="25"/>
        <v>30</v>
      </c>
      <c r="J105" s="335">
        <f t="shared" si="25"/>
        <v>0</v>
      </c>
      <c r="K105" s="11" t="s">
        <v>60</v>
      </c>
    </row>
    <row r="106" spans="1:11" s="24" customFormat="1" ht="13.5" customHeight="1">
      <c r="A106" s="337" t="s">
        <v>190</v>
      </c>
      <c r="B106" s="1">
        <f t="shared" si="17"/>
        <v>1063</v>
      </c>
      <c r="C106" s="23"/>
      <c r="D106" s="23">
        <v>763</v>
      </c>
      <c r="E106" s="23">
        <v>215</v>
      </c>
      <c r="F106" s="23">
        <v>55</v>
      </c>
      <c r="G106" s="23"/>
      <c r="H106" s="335"/>
      <c r="I106" s="23">
        <v>30</v>
      </c>
      <c r="J106" s="335"/>
      <c r="K106" s="11" t="s">
        <v>60</v>
      </c>
    </row>
    <row r="107" spans="1:11" s="24" customFormat="1" ht="13.5" customHeight="1">
      <c r="A107" s="337" t="s">
        <v>215</v>
      </c>
      <c r="B107" s="1">
        <f t="shared" si="17"/>
        <v>126</v>
      </c>
      <c r="C107" s="23"/>
      <c r="D107" s="23">
        <v>126</v>
      </c>
      <c r="E107" s="23"/>
      <c r="F107" s="335"/>
      <c r="G107" s="23"/>
      <c r="H107" s="335"/>
      <c r="I107" s="335"/>
      <c r="J107" s="335"/>
      <c r="K107" s="11" t="s">
        <v>60</v>
      </c>
    </row>
    <row r="108" spans="1:11" s="24" customFormat="1" ht="13.5" customHeight="1">
      <c r="A108" s="337" t="s">
        <v>216</v>
      </c>
      <c r="B108" s="1">
        <f t="shared" si="17"/>
        <v>230</v>
      </c>
      <c r="C108" s="23"/>
      <c r="D108" s="23">
        <v>230</v>
      </c>
      <c r="E108" s="23"/>
      <c r="F108" s="335"/>
      <c r="G108" s="23"/>
      <c r="H108" s="335"/>
      <c r="I108" s="335"/>
      <c r="J108" s="335"/>
      <c r="K108" s="11" t="s">
        <v>60</v>
      </c>
    </row>
    <row r="109" spans="1:11" s="24" customFormat="1" ht="13.5" customHeight="1">
      <c r="A109" s="337" t="s">
        <v>217</v>
      </c>
      <c r="B109" s="1">
        <f t="shared" si="17"/>
        <v>106</v>
      </c>
      <c r="C109" s="23"/>
      <c r="D109" s="23">
        <v>106</v>
      </c>
      <c r="E109" s="23"/>
      <c r="F109" s="335"/>
      <c r="G109" s="23"/>
      <c r="H109" s="335"/>
      <c r="I109" s="335"/>
      <c r="J109" s="335"/>
      <c r="K109" s="11" t="s">
        <v>60</v>
      </c>
    </row>
    <row r="110" spans="1:11" s="24" customFormat="1" ht="13.5" customHeight="1">
      <c r="A110" s="337" t="s">
        <v>218</v>
      </c>
      <c r="B110" s="1">
        <f t="shared" si="17"/>
        <v>76</v>
      </c>
      <c r="C110" s="23"/>
      <c r="D110" s="23">
        <v>76</v>
      </c>
      <c r="E110" s="23"/>
      <c r="F110" s="335"/>
      <c r="G110" s="23"/>
      <c r="H110" s="335"/>
      <c r="I110" s="335"/>
      <c r="J110" s="335"/>
      <c r="K110" s="11" t="s">
        <v>60</v>
      </c>
    </row>
    <row r="111" spans="1:11" s="24" customFormat="1" ht="13.5" customHeight="1">
      <c r="A111" s="337" t="s">
        <v>219</v>
      </c>
      <c r="B111" s="1">
        <f t="shared" si="17"/>
        <v>63</v>
      </c>
      <c r="C111" s="23"/>
      <c r="D111" s="23">
        <v>63</v>
      </c>
      <c r="E111" s="23"/>
      <c r="F111" s="335"/>
      <c r="G111" s="23"/>
      <c r="H111" s="335"/>
      <c r="I111" s="335"/>
      <c r="J111" s="335"/>
      <c r="K111" s="11" t="s">
        <v>60</v>
      </c>
    </row>
    <row r="112" spans="1:11" s="24" customFormat="1" ht="13.5" customHeight="1">
      <c r="A112" s="337" t="s">
        <v>220</v>
      </c>
      <c r="B112" s="1">
        <f t="shared" si="17"/>
        <v>35</v>
      </c>
      <c r="C112" s="23"/>
      <c r="D112" s="23">
        <v>35</v>
      </c>
      <c r="E112" s="23"/>
      <c r="F112" s="335"/>
      <c r="G112" s="23"/>
      <c r="H112" s="335"/>
      <c r="I112" s="335"/>
      <c r="J112" s="335"/>
      <c r="K112" s="11" t="s">
        <v>60</v>
      </c>
    </row>
    <row r="113" spans="1:11" s="24" customFormat="1" ht="13.5" customHeight="1">
      <c r="A113" s="337" t="s">
        <v>221</v>
      </c>
      <c r="B113" s="1">
        <f t="shared" si="17"/>
        <v>20</v>
      </c>
      <c r="C113" s="23"/>
      <c r="D113" s="23">
        <v>20</v>
      </c>
      <c r="E113" s="23"/>
      <c r="F113" s="335"/>
      <c r="G113" s="23"/>
      <c r="H113" s="335"/>
      <c r="I113" s="335"/>
      <c r="J113" s="335"/>
      <c r="K113" s="11" t="s">
        <v>60</v>
      </c>
    </row>
    <row r="114" spans="1:11" s="24" customFormat="1" ht="13.5" customHeight="1">
      <c r="A114" s="337" t="s">
        <v>222</v>
      </c>
      <c r="B114" s="1">
        <f t="shared" si="17"/>
        <v>162</v>
      </c>
      <c r="C114" s="23"/>
      <c r="D114" s="23">
        <v>162</v>
      </c>
      <c r="E114" s="23"/>
      <c r="F114" s="335"/>
      <c r="G114" s="23"/>
      <c r="H114" s="335"/>
      <c r="I114" s="335"/>
      <c r="J114" s="335"/>
      <c r="K114" s="11" t="s">
        <v>60</v>
      </c>
    </row>
    <row r="115" spans="1:11" s="24" customFormat="1" ht="13.5" hidden="1" customHeight="1">
      <c r="A115" s="337" t="s">
        <v>223</v>
      </c>
      <c r="B115" s="1">
        <f t="shared" si="17"/>
        <v>0</v>
      </c>
      <c r="C115" s="23"/>
      <c r="D115" s="23">
        <v>0</v>
      </c>
      <c r="E115" s="23"/>
      <c r="F115" s="335"/>
      <c r="G115" s="23"/>
      <c r="H115" s="335"/>
      <c r="I115" s="335"/>
      <c r="J115" s="335"/>
      <c r="K115" s="11" t="s">
        <v>60</v>
      </c>
    </row>
    <row r="116" spans="1:11" s="20" customFormat="1" ht="13.5" customHeight="1">
      <c r="A116" s="17" t="s">
        <v>15</v>
      </c>
      <c r="B116" s="1">
        <f t="shared" si="17"/>
        <v>2107</v>
      </c>
      <c r="C116" s="335">
        <f>SUM(C117:C121)</f>
        <v>0</v>
      </c>
      <c r="D116" s="1">
        <f t="shared" ref="D116" si="26">SUM(D117:D121)</f>
        <v>1021</v>
      </c>
      <c r="E116" s="335">
        <v>1006</v>
      </c>
      <c r="F116" s="335">
        <f t="shared" ref="F116:J116" si="27">SUM(F117:F121)</f>
        <v>10</v>
      </c>
      <c r="G116" s="335">
        <f t="shared" si="27"/>
        <v>0</v>
      </c>
      <c r="H116" s="335">
        <f t="shared" si="27"/>
        <v>0</v>
      </c>
      <c r="I116" s="335">
        <f t="shared" si="27"/>
        <v>70</v>
      </c>
      <c r="J116" s="335">
        <f t="shared" si="27"/>
        <v>0</v>
      </c>
      <c r="K116" s="11" t="s">
        <v>60</v>
      </c>
    </row>
    <row r="117" spans="1:11" s="24" customFormat="1" ht="13.5" customHeight="1">
      <c r="A117" s="337" t="s">
        <v>224</v>
      </c>
      <c r="B117" s="1">
        <f t="shared" si="17"/>
        <v>801</v>
      </c>
      <c r="C117" s="23"/>
      <c r="D117" s="23">
        <v>65</v>
      </c>
      <c r="E117" s="23">
        <v>656</v>
      </c>
      <c r="F117" s="23">
        <v>10</v>
      </c>
      <c r="G117" s="23"/>
      <c r="H117" s="335"/>
      <c r="I117" s="23">
        <v>70</v>
      </c>
      <c r="J117" s="335"/>
      <c r="K117" s="11" t="s">
        <v>60</v>
      </c>
    </row>
    <row r="118" spans="1:11" s="24" customFormat="1" ht="13.5" customHeight="1">
      <c r="A118" s="337" t="s">
        <v>225</v>
      </c>
      <c r="B118" s="1">
        <f t="shared" si="17"/>
        <v>627</v>
      </c>
      <c r="C118" s="23"/>
      <c r="D118" s="23">
        <v>627</v>
      </c>
      <c r="E118" s="23"/>
      <c r="F118" s="335"/>
      <c r="G118" s="23"/>
      <c r="H118" s="335"/>
      <c r="I118" s="335"/>
      <c r="J118" s="335"/>
      <c r="K118" s="11" t="s">
        <v>60</v>
      </c>
    </row>
    <row r="119" spans="1:11" s="24" customFormat="1" ht="13.5" customHeight="1">
      <c r="A119" s="337" t="s">
        <v>226</v>
      </c>
      <c r="B119" s="1">
        <f t="shared" si="17"/>
        <v>350</v>
      </c>
      <c r="C119" s="23"/>
      <c r="D119" s="23"/>
      <c r="E119" s="23">
        <v>350</v>
      </c>
      <c r="F119" s="335"/>
      <c r="G119" s="23"/>
      <c r="H119" s="335"/>
      <c r="I119" s="335"/>
      <c r="J119" s="335"/>
      <c r="K119" s="11" t="s">
        <v>60</v>
      </c>
    </row>
    <row r="120" spans="1:11" s="24" customFormat="1" ht="13.5" customHeight="1">
      <c r="A120" s="337" t="s">
        <v>227</v>
      </c>
      <c r="B120" s="1">
        <f t="shared" si="17"/>
        <v>144</v>
      </c>
      <c r="C120" s="23"/>
      <c r="D120" s="23">
        <v>144</v>
      </c>
      <c r="E120" s="23"/>
      <c r="F120" s="335"/>
      <c r="G120" s="23"/>
      <c r="H120" s="335"/>
      <c r="I120" s="335"/>
      <c r="J120" s="335"/>
      <c r="K120" s="11" t="s">
        <v>60</v>
      </c>
    </row>
    <row r="121" spans="1:11" s="24" customFormat="1" ht="13.5" customHeight="1">
      <c r="A121" s="337" t="s">
        <v>228</v>
      </c>
      <c r="B121" s="1">
        <f t="shared" si="17"/>
        <v>185</v>
      </c>
      <c r="C121" s="23"/>
      <c r="D121" s="23">
        <v>185</v>
      </c>
      <c r="E121" s="23"/>
      <c r="F121" s="335"/>
      <c r="G121" s="23"/>
      <c r="H121" s="335"/>
      <c r="I121" s="335"/>
      <c r="J121" s="335"/>
      <c r="K121" s="11" t="s">
        <v>60</v>
      </c>
    </row>
    <row r="122" spans="1:11" s="20" customFormat="1" ht="13.5" customHeight="1">
      <c r="A122" s="17" t="s">
        <v>16</v>
      </c>
      <c r="B122" s="1">
        <f t="shared" si="17"/>
        <v>2174</v>
      </c>
      <c r="C122" s="335">
        <f>SUM(C123:C126)</f>
        <v>0</v>
      </c>
      <c r="D122" s="1">
        <f t="shared" ref="D122" si="28">SUM(D123:D126)</f>
        <v>1801</v>
      </c>
      <c r="E122" s="335">
        <v>310</v>
      </c>
      <c r="F122" s="335">
        <f t="shared" ref="F122:J122" si="29">SUM(F123:F126)</f>
        <v>23</v>
      </c>
      <c r="G122" s="335">
        <f t="shared" si="29"/>
        <v>0</v>
      </c>
      <c r="H122" s="335">
        <f t="shared" si="29"/>
        <v>0</v>
      </c>
      <c r="I122" s="335">
        <f t="shared" si="29"/>
        <v>40</v>
      </c>
      <c r="J122" s="335">
        <f t="shared" si="29"/>
        <v>0</v>
      </c>
      <c r="K122" s="11" t="s">
        <v>60</v>
      </c>
    </row>
    <row r="123" spans="1:11" s="24" customFormat="1" ht="13.5" customHeight="1">
      <c r="A123" s="337" t="s">
        <v>190</v>
      </c>
      <c r="B123" s="1">
        <f t="shared" si="17"/>
        <v>1538</v>
      </c>
      <c r="C123" s="23"/>
      <c r="D123" s="23">
        <v>1165</v>
      </c>
      <c r="E123" s="23">
        <v>310</v>
      </c>
      <c r="F123" s="23">
        <v>23</v>
      </c>
      <c r="G123" s="23"/>
      <c r="H123" s="335"/>
      <c r="I123" s="23">
        <v>40</v>
      </c>
      <c r="J123" s="335"/>
      <c r="K123" s="11" t="s">
        <v>60</v>
      </c>
    </row>
    <row r="124" spans="1:11" s="24" customFormat="1" ht="13.5" customHeight="1">
      <c r="A124" s="337" t="s">
        <v>229</v>
      </c>
      <c r="B124" s="1">
        <f t="shared" si="17"/>
        <v>209</v>
      </c>
      <c r="C124" s="23"/>
      <c r="D124" s="23">
        <v>209</v>
      </c>
      <c r="E124" s="23"/>
      <c r="F124" s="335"/>
      <c r="G124" s="23"/>
      <c r="H124" s="335"/>
      <c r="I124" s="335"/>
      <c r="J124" s="335"/>
      <c r="K124" s="11" t="s">
        <v>60</v>
      </c>
    </row>
    <row r="125" spans="1:11" s="24" customFormat="1" ht="13.5" customHeight="1">
      <c r="A125" s="337" t="s">
        <v>230</v>
      </c>
      <c r="B125" s="1">
        <f t="shared" si="17"/>
        <v>288</v>
      </c>
      <c r="C125" s="23"/>
      <c r="D125" s="23">
        <v>288</v>
      </c>
      <c r="E125" s="23"/>
      <c r="F125" s="335"/>
      <c r="G125" s="23"/>
      <c r="H125" s="335"/>
      <c r="I125" s="335"/>
      <c r="J125" s="335"/>
      <c r="K125" s="11" t="s">
        <v>60</v>
      </c>
    </row>
    <row r="126" spans="1:11" s="24" customFormat="1" ht="13.5" customHeight="1">
      <c r="A126" s="337" t="s">
        <v>231</v>
      </c>
      <c r="B126" s="1">
        <f t="shared" si="17"/>
        <v>139</v>
      </c>
      <c r="C126" s="23"/>
      <c r="D126" s="23">
        <v>139</v>
      </c>
      <c r="E126" s="23"/>
      <c r="F126" s="335"/>
      <c r="G126" s="23"/>
      <c r="H126" s="335"/>
      <c r="I126" s="335"/>
      <c r="J126" s="335"/>
      <c r="K126" s="11" t="s">
        <v>60</v>
      </c>
    </row>
    <row r="127" spans="1:11" s="20" customFormat="1" ht="13.5" customHeight="1">
      <c r="A127" s="17" t="s">
        <v>17</v>
      </c>
      <c r="B127" s="1">
        <f t="shared" si="17"/>
        <v>969</v>
      </c>
      <c r="C127" s="335">
        <f>SUM(C128:C129)</f>
        <v>0</v>
      </c>
      <c r="D127" s="1">
        <f t="shared" ref="D127" si="30">SUM(D128:D129)</f>
        <v>556</v>
      </c>
      <c r="E127" s="335">
        <v>330</v>
      </c>
      <c r="F127" s="335">
        <f t="shared" ref="F127:J127" si="31">SUM(F128:F129)</f>
        <v>23</v>
      </c>
      <c r="G127" s="335">
        <f t="shared" si="31"/>
        <v>0</v>
      </c>
      <c r="H127" s="335">
        <f t="shared" si="31"/>
        <v>0</v>
      </c>
      <c r="I127" s="335">
        <f t="shared" si="31"/>
        <v>60</v>
      </c>
      <c r="J127" s="335">
        <f t="shared" si="31"/>
        <v>0</v>
      </c>
      <c r="K127" s="11" t="s">
        <v>60</v>
      </c>
    </row>
    <row r="128" spans="1:11" s="24" customFormat="1" ht="13.5" customHeight="1">
      <c r="A128" s="337" t="s">
        <v>190</v>
      </c>
      <c r="B128" s="1">
        <f t="shared" si="17"/>
        <v>615</v>
      </c>
      <c r="C128" s="23"/>
      <c r="D128" s="23">
        <v>202</v>
      </c>
      <c r="E128" s="23">
        <v>330</v>
      </c>
      <c r="F128" s="23">
        <v>23</v>
      </c>
      <c r="G128" s="23"/>
      <c r="H128" s="335"/>
      <c r="I128" s="23">
        <v>60</v>
      </c>
      <c r="J128" s="335"/>
      <c r="K128" s="11" t="s">
        <v>60</v>
      </c>
    </row>
    <row r="129" spans="1:11" s="24" customFormat="1" ht="13.5" customHeight="1">
      <c r="A129" s="337" t="s">
        <v>232</v>
      </c>
      <c r="B129" s="1">
        <f t="shared" si="17"/>
        <v>354</v>
      </c>
      <c r="C129" s="23"/>
      <c r="D129" s="23">
        <v>354</v>
      </c>
      <c r="E129" s="23"/>
      <c r="F129" s="335"/>
      <c r="G129" s="23"/>
      <c r="H129" s="335"/>
      <c r="I129" s="335"/>
      <c r="J129" s="335"/>
      <c r="K129" s="11" t="s">
        <v>60</v>
      </c>
    </row>
    <row r="130" spans="1:11" s="20" customFormat="1" ht="13.5" customHeight="1">
      <c r="A130" s="17" t="s">
        <v>18</v>
      </c>
      <c r="B130" s="1">
        <f t="shared" si="17"/>
        <v>1879</v>
      </c>
      <c r="C130" s="335">
        <f>SUM(C131:C133)</f>
        <v>0</v>
      </c>
      <c r="D130" s="335">
        <f>SUM(D131:D133)</f>
        <v>1414</v>
      </c>
      <c r="E130" s="335">
        <v>435</v>
      </c>
      <c r="F130" s="335">
        <f t="shared" ref="F130:J130" si="32">SUM(F131:F133)</f>
        <v>0</v>
      </c>
      <c r="G130" s="335">
        <f t="shared" si="32"/>
        <v>0</v>
      </c>
      <c r="H130" s="335">
        <f t="shared" si="32"/>
        <v>0</v>
      </c>
      <c r="I130" s="335">
        <f t="shared" si="32"/>
        <v>30</v>
      </c>
      <c r="J130" s="335">
        <f t="shared" si="32"/>
        <v>0</v>
      </c>
      <c r="K130" s="11" t="s">
        <v>60</v>
      </c>
    </row>
    <row r="131" spans="1:11" s="24" customFormat="1" ht="13.5" customHeight="1">
      <c r="A131" s="337" t="s">
        <v>190</v>
      </c>
      <c r="B131" s="1">
        <f t="shared" si="17"/>
        <v>1193</v>
      </c>
      <c r="C131" s="23"/>
      <c r="D131" s="23">
        <v>728</v>
      </c>
      <c r="E131" s="23">
        <v>435</v>
      </c>
      <c r="F131" s="335"/>
      <c r="G131" s="23"/>
      <c r="H131" s="335"/>
      <c r="I131" s="335">
        <v>30</v>
      </c>
      <c r="J131" s="335"/>
      <c r="K131" s="11" t="s">
        <v>60</v>
      </c>
    </row>
    <row r="132" spans="1:11" s="24" customFormat="1" ht="13.5" customHeight="1">
      <c r="A132" s="337" t="s">
        <v>233</v>
      </c>
      <c r="B132" s="1">
        <f t="shared" si="17"/>
        <v>492</v>
      </c>
      <c r="C132" s="23"/>
      <c r="D132" s="23">
        <v>492</v>
      </c>
      <c r="E132" s="23"/>
      <c r="F132" s="335"/>
      <c r="G132" s="23"/>
      <c r="H132" s="335"/>
      <c r="I132" s="335"/>
      <c r="J132" s="335"/>
      <c r="K132" s="11" t="s">
        <v>60</v>
      </c>
    </row>
    <row r="133" spans="1:11" s="24" customFormat="1" ht="13.5" customHeight="1">
      <c r="A133" s="337" t="s">
        <v>234</v>
      </c>
      <c r="B133" s="1">
        <f t="shared" si="17"/>
        <v>194</v>
      </c>
      <c r="C133" s="23"/>
      <c r="D133" s="23">
        <v>194</v>
      </c>
      <c r="E133" s="23"/>
      <c r="F133" s="335"/>
      <c r="G133" s="23"/>
      <c r="H133" s="335"/>
      <c r="I133" s="335"/>
      <c r="J133" s="335"/>
      <c r="K133" s="11" t="s">
        <v>60</v>
      </c>
    </row>
    <row r="134" spans="1:11" s="24" customFormat="1" ht="26.25" customHeight="1">
      <c r="A134" s="17" t="s">
        <v>1055</v>
      </c>
      <c r="B134" s="1">
        <f t="shared" si="17"/>
        <v>1529</v>
      </c>
      <c r="C134" s="23"/>
      <c r="D134" s="23">
        <v>1019</v>
      </c>
      <c r="E134" s="23">
        <v>390</v>
      </c>
      <c r="F134" s="335"/>
      <c r="G134" s="23"/>
      <c r="H134" s="335"/>
      <c r="I134" s="23">
        <v>120</v>
      </c>
      <c r="J134" s="335"/>
      <c r="K134" s="11" t="s">
        <v>60</v>
      </c>
    </row>
    <row r="135" spans="1:11" s="24" customFormat="1" ht="13.5" customHeight="1">
      <c r="A135" s="17" t="s">
        <v>19</v>
      </c>
      <c r="B135" s="1">
        <f t="shared" ref="B135:B168" si="33">SUM(C135:J135)</f>
        <v>142</v>
      </c>
      <c r="C135" s="23"/>
      <c r="D135" s="23">
        <v>102</v>
      </c>
      <c r="E135" s="23">
        <v>40</v>
      </c>
      <c r="F135" s="335"/>
      <c r="G135" s="23"/>
      <c r="H135" s="335"/>
      <c r="I135" s="23"/>
      <c r="J135" s="335"/>
      <c r="K135" s="11" t="s">
        <v>60</v>
      </c>
    </row>
    <row r="136" spans="1:11" s="24" customFormat="1" ht="13.5" customHeight="1">
      <c r="A136" s="17" t="s">
        <v>20</v>
      </c>
      <c r="B136" s="1">
        <f t="shared" si="33"/>
        <v>1164</v>
      </c>
      <c r="C136" s="23"/>
      <c r="D136" s="23">
        <v>488</v>
      </c>
      <c r="E136" s="23">
        <v>606</v>
      </c>
      <c r="F136" s="335"/>
      <c r="G136" s="23"/>
      <c r="H136" s="335"/>
      <c r="I136" s="23">
        <v>70</v>
      </c>
      <c r="J136" s="335"/>
      <c r="K136" s="11" t="s">
        <v>60</v>
      </c>
    </row>
    <row r="137" spans="1:11" s="20" customFormat="1" ht="13.5" customHeight="1">
      <c r="A137" s="17" t="s">
        <v>21</v>
      </c>
      <c r="B137" s="1">
        <f t="shared" si="33"/>
        <v>825</v>
      </c>
      <c r="C137" s="335">
        <f>SUM(C138:C141)</f>
        <v>0</v>
      </c>
      <c r="D137" s="1">
        <v>825</v>
      </c>
      <c r="E137" s="335"/>
      <c r="F137" s="335">
        <f t="shared" ref="F137:J137" si="34">SUM(F138:F141)</f>
        <v>0</v>
      </c>
      <c r="G137" s="335">
        <f t="shared" si="34"/>
        <v>0</v>
      </c>
      <c r="H137" s="335">
        <f t="shared" si="34"/>
        <v>0</v>
      </c>
      <c r="I137" s="335">
        <f t="shared" si="34"/>
        <v>0</v>
      </c>
      <c r="J137" s="335">
        <f t="shared" si="34"/>
        <v>0</v>
      </c>
      <c r="K137" s="11" t="s">
        <v>60</v>
      </c>
    </row>
    <row r="138" spans="1:11" s="24" customFormat="1" ht="13.5" customHeight="1">
      <c r="A138" s="337" t="s">
        <v>190</v>
      </c>
      <c r="B138" s="1">
        <f t="shared" si="33"/>
        <v>538</v>
      </c>
      <c r="C138" s="23"/>
      <c r="D138" s="23">
        <v>538</v>
      </c>
      <c r="E138" s="23"/>
      <c r="F138" s="335"/>
      <c r="G138" s="23"/>
      <c r="H138" s="335"/>
      <c r="I138" s="335"/>
      <c r="J138" s="335"/>
      <c r="K138" s="11" t="s">
        <v>60</v>
      </c>
    </row>
    <row r="139" spans="1:11" s="24" customFormat="1" ht="13.5" customHeight="1">
      <c r="A139" s="337" t="s">
        <v>235</v>
      </c>
      <c r="B139" s="1">
        <f t="shared" si="33"/>
        <v>81</v>
      </c>
      <c r="C139" s="23"/>
      <c r="D139" s="23">
        <v>81</v>
      </c>
      <c r="E139" s="23"/>
      <c r="F139" s="335"/>
      <c r="G139" s="23"/>
      <c r="H139" s="335"/>
      <c r="I139" s="335"/>
      <c r="J139" s="335"/>
      <c r="K139" s="11" t="s">
        <v>60</v>
      </c>
    </row>
    <row r="140" spans="1:11" s="24" customFormat="1" ht="13.5" customHeight="1">
      <c r="A140" s="337" t="s">
        <v>236</v>
      </c>
      <c r="B140" s="1">
        <f t="shared" si="33"/>
        <v>33</v>
      </c>
      <c r="C140" s="23"/>
      <c r="D140" s="23">
        <v>33</v>
      </c>
      <c r="E140" s="23"/>
      <c r="F140" s="335"/>
      <c r="G140" s="23"/>
      <c r="H140" s="335"/>
      <c r="I140" s="335"/>
      <c r="J140" s="335"/>
      <c r="K140" s="11" t="s">
        <v>60</v>
      </c>
    </row>
    <row r="141" spans="1:11" s="24" customFormat="1" ht="13.5" customHeight="1">
      <c r="A141" s="337" t="s">
        <v>237</v>
      </c>
      <c r="B141" s="1">
        <f t="shared" si="33"/>
        <v>173</v>
      </c>
      <c r="C141" s="23"/>
      <c r="D141" s="23">
        <v>173</v>
      </c>
      <c r="E141" s="23"/>
      <c r="F141" s="335"/>
      <c r="G141" s="23"/>
      <c r="H141" s="335"/>
      <c r="I141" s="335"/>
      <c r="J141" s="335"/>
      <c r="K141" s="11" t="s">
        <v>60</v>
      </c>
    </row>
    <row r="142" spans="1:11" s="20" customFormat="1" ht="13.5" customHeight="1">
      <c r="A142" s="17" t="s">
        <v>2140</v>
      </c>
      <c r="B142" s="1">
        <f t="shared" si="33"/>
        <v>8993</v>
      </c>
      <c r="C142" s="335">
        <f>SUM(C143:C157)</f>
        <v>900</v>
      </c>
      <c r="D142" s="335">
        <f t="shared" ref="D142:E142" si="35">SUM(D143:D157)</f>
        <v>0</v>
      </c>
      <c r="E142" s="335">
        <f t="shared" si="35"/>
        <v>920</v>
      </c>
      <c r="F142" s="335">
        <f t="shared" ref="F142:J142" si="36">SUM(F143:F157)</f>
        <v>5123</v>
      </c>
      <c r="G142" s="335">
        <f t="shared" si="36"/>
        <v>2050</v>
      </c>
      <c r="H142" s="335">
        <f t="shared" si="36"/>
        <v>0</v>
      </c>
      <c r="I142" s="335">
        <f t="shared" si="36"/>
        <v>0</v>
      </c>
      <c r="J142" s="335">
        <f t="shared" si="36"/>
        <v>0</v>
      </c>
      <c r="K142" s="11" t="s">
        <v>60</v>
      </c>
    </row>
    <row r="143" spans="1:11" s="24" customFormat="1" ht="13.5" customHeight="1">
      <c r="A143" s="337" t="s">
        <v>2142</v>
      </c>
      <c r="B143" s="1">
        <f t="shared" si="33"/>
        <v>3116</v>
      </c>
      <c r="C143" s="23"/>
      <c r="D143" s="1"/>
      <c r="E143" s="23">
        <v>274</v>
      </c>
      <c r="F143" s="23">
        <v>2072</v>
      </c>
      <c r="G143" s="23">
        <v>770</v>
      </c>
      <c r="H143" s="335"/>
      <c r="I143" s="335"/>
      <c r="J143" s="335"/>
      <c r="K143" s="11" t="s">
        <v>60</v>
      </c>
    </row>
    <row r="144" spans="1:11" s="24" customFormat="1" ht="13.5" customHeight="1">
      <c r="A144" s="337" t="s">
        <v>2143</v>
      </c>
      <c r="B144" s="1">
        <f t="shared" si="33"/>
        <v>611</v>
      </c>
      <c r="C144" s="23">
        <v>50</v>
      </c>
      <c r="D144" s="23"/>
      <c r="E144" s="23">
        <v>88</v>
      </c>
      <c r="F144" s="23">
        <v>305</v>
      </c>
      <c r="G144" s="23">
        <v>168</v>
      </c>
      <c r="H144" s="23"/>
      <c r="I144" s="335"/>
      <c r="J144" s="335"/>
      <c r="K144" s="11" t="s">
        <v>60</v>
      </c>
    </row>
    <row r="145" spans="1:11" s="24" customFormat="1" ht="13.5" customHeight="1">
      <c r="A145" s="337" t="s">
        <v>2144</v>
      </c>
      <c r="B145" s="1">
        <f t="shared" si="33"/>
        <v>360</v>
      </c>
      <c r="C145" s="23">
        <v>10</v>
      </c>
      <c r="D145" s="23"/>
      <c r="E145" s="23">
        <v>29</v>
      </c>
      <c r="F145" s="23">
        <v>238</v>
      </c>
      <c r="G145" s="23">
        <v>83</v>
      </c>
      <c r="H145" s="335"/>
      <c r="I145" s="335"/>
      <c r="J145" s="335"/>
      <c r="K145" s="11" t="s">
        <v>60</v>
      </c>
    </row>
    <row r="146" spans="1:11" s="24" customFormat="1" ht="13.5" customHeight="1">
      <c r="A146" s="337" t="s">
        <v>2145</v>
      </c>
      <c r="B146" s="1">
        <f t="shared" si="33"/>
        <v>427</v>
      </c>
      <c r="C146" s="23">
        <v>20</v>
      </c>
      <c r="D146" s="23"/>
      <c r="E146" s="23">
        <v>42</v>
      </c>
      <c r="F146" s="23">
        <v>285</v>
      </c>
      <c r="G146" s="23">
        <v>80</v>
      </c>
      <c r="H146" s="335"/>
      <c r="I146" s="335"/>
      <c r="J146" s="335"/>
      <c r="K146" s="11" t="s">
        <v>60</v>
      </c>
    </row>
    <row r="147" spans="1:11" s="24" customFormat="1" ht="13.5" customHeight="1">
      <c r="A147" s="337" t="s">
        <v>2146</v>
      </c>
      <c r="B147" s="1">
        <f t="shared" si="33"/>
        <v>261</v>
      </c>
      <c r="C147" s="23">
        <v>40</v>
      </c>
      <c r="D147" s="23"/>
      <c r="E147" s="23">
        <v>24</v>
      </c>
      <c r="F147" s="23">
        <v>132</v>
      </c>
      <c r="G147" s="23">
        <v>65</v>
      </c>
      <c r="H147" s="335"/>
      <c r="I147" s="335"/>
      <c r="J147" s="335"/>
      <c r="K147" s="11" t="s">
        <v>60</v>
      </c>
    </row>
    <row r="148" spans="1:11" s="24" customFormat="1" ht="13.5" customHeight="1">
      <c r="A148" s="337" t="s">
        <v>2147</v>
      </c>
      <c r="B148" s="1">
        <f t="shared" si="33"/>
        <v>307</v>
      </c>
      <c r="C148" s="23">
        <v>10</v>
      </c>
      <c r="D148" s="23"/>
      <c r="E148" s="23">
        <v>28</v>
      </c>
      <c r="F148" s="23">
        <v>111</v>
      </c>
      <c r="G148" s="23">
        <v>158</v>
      </c>
      <c r="H148" s="335"/>
      <c r="I148" s="335"/>
      <c r="J148" s="335"/>
      <c r="K148" s="11" t="s">
        <v>60</v>
      </c>
    </row>
    <row r="149" spans="1:11" s="24" customFormat="1" ht="13.5" customHeight="1">
      <c r="A149" s="337" t="s">
        <v>2148</v>
      </c>
      <c r="B149" s="1">
        <f t="shared" si="33"/>
        <v>319</v>
      </c>
      <c r="C149" s="23">
        <v>10</v>
      </c>
      <c r="D149" s="23"/>
      <c r="E149" s="23">
        <v>55</v>
      </c>
      <c r="F149" s="23">
        <v>151</v>
      </c>
      <c r="G149" s="23">
        <v>103</v>
      </c>
      <c r="H149" s="335"/>
      <c r="I149" s="335"/>
      <c r="J149" s="335"/>
      <c r="K149" s="11" t="s">
        <v>60</v>
      </c>
    </row>
    <row r="150" spans="1:11" s="24" customFormat="1" ht="13.5" customHeight="1">
      <c r="A150" s="337" t="s">
        <v>2141</v>
      </c>
      <c r="B150" s="1">
        <f t="shared" si="33"/>
        <v>375</v>
      </c>
      <c r="C150" s="23">
        <v>30</v>
      </c>
      <c r="D150" s="23"/>
      <c r="E150" s="23">
        <v>30</v>
      </c>
      <c r="F150" s="23">
        <v>201</v>
      </c>
      <c r="G150" s="23">
        <v>114</v>
      </c>
      <c r="H150" s="335"/>
      <c r="I150" s="335"/>
      <c r="J150" s="335"/>
      <c r="K150" s="11" t="s">
        <v>60</v>
      </c>
    </row>
    <row r="151" spans="1:11" s="24" customFormat="1" ht="13.5" customHeight="1">
      <c r="A151" s="337" t="s">
        <v>2149</v>
      </c>
      <c r="B151" s="1">
        <f t="shared" si="33"/>
        <v>337</v>
      </c>
      <c r="C151" s="23">
        <v>20</v>
      </c>
      <c r="D151" s="23"/>
      <c r="E151" s="23">
        <v>87</v>
      </c>
      <c r="F151" s="23">
        <v>184</v>
      </c>
      <c r="G151" s="23">
        <v>46</v>
      </c>
      <c r="H151" s="335"/>
      <c r="I151" s="335"/>
      <c r="J151" s="335"/>
      <c r="K151" s="11" t="s">
        <v>60</v>
      </c>
    </row>
    <row r="152" spans="1:11" s="24" customFormat="1" ht="13.5" customHeight="1">
      <c r="A152" s="337" t="s">
        <v>2150</v>
      </c>
      <c r="B152" s="1">
        <f t="shared" si="33"/>
        <v>662</v>
      </c>
      <c r="C152" s="23">
        <v>10</v>
      </c>
      <c r="D152" s="23"/>
      <c r="E152" s="23">
        <v>24</v>
      </c>
      <c r="F152" s="23">
        <v>527</v>
      </c>
      <c r="G152" s="23">
        <v>101</v>
      </c>
      <c r="H152" s="335"/>
      <c r="I152" s="335"/>
      <c r="J152" s="335"/>
      <c r="K152" s="11" t="s">
        <v>60</v>
      </c>
    </row>
    <row r="153" spans="1:11" s="24" customFormat="1" ht="13.5" customHeight="1">
      <c r="A153" s="337" t="s">
        <v>2151</v>
      </c>
      <c r="B153" s="1">
        <f t="shared" si="33"/>
        <v>197</v>
      </c>
      <c r="C153" s="23">
        <v>10</v>
      </c>
      <c r="D153" s="23"/>
      <c r="E153" s="23">
        <v>31</v>
      </c>
      <c r="F153" s="23">
        <v>91</v>
      </c>
      <c r="G153" s="23">
        <v>65</v>
      </c>
      <c r="H153" s="335"/>
      <c r="I153" s="335"/>
      <c r="J153" s="335"/>
      <c r="K153" s="11" t="s">
        <v>60</v>
      </c>
    </row>
    <row r="154" spans="1:11" s="24" customFormat="1" ht="13.5" customHeight="1">
      <c r="A154" s="337" t="s">
        <v>2152</v>
      </c>
      <c r="B154" s="1">
        <f t="shared" si="33"/>
        <v>424</v>
      </c>
      <c r="C154" s="23">
        <v>10</v>
      </c>
      <c r="D154" s="23"/>
      <c r="E154" s="23">
        <v>46</v>
      </c>
      <c r="F154" s="23">
        <v>238</v>
      </c>
      <c r="G154" s="23">
        <v>130</v>
      </c>
      <c r="H154" s="335"/>
      <c r="I154" s="335"/>
      <c r="J154" s="335"/>
      <c r="K154" s="11" t="s">
        <v>60</v>
      </c>
    </row>
    <row r="155" spans="1:11" s="24" customFormat="1" ht="13.5" customHeight="1">
      <c r="A155" s="337" t="s">
        <v>2153</v>
      </c>
      <c r="B155" s="1">
        <f t="shared" si="33"/>
        <v>311</v>
      </c>
      <c r="C155" s="23">
        <v>10</v>
      </c>
      <c r="D155" s="23"/>
      <c r="E155" s="23">
        <v>31</v>
      </c>
      <c r="F155" s="23">
        <v>148</v>
      </c>
      <c r="G155" s="23">
        <v>122</v>
      </c>
      <c r="H155" s="335"/>
      <c r="I155" s="335"/>
      <c r="J155" s="335"/>
      <c r="K155" s="11" t="s">
        <v>60</v>
      </c>
    </row>
    <row r="156" spans="1:11" s="24" customFormat="1" ht="13.5" customHeight="1">
      <c r="A156" s="337" t="s">
        <v>2154</v>
      </c>
      <c r="B156" s="1">
        <f t="shared" si="33"/>
        <v>277</v>
      </c>
      <c r="C156" s="23">
        <v>10</v>
      </c>
      <c r="D156" s="23"/>
      <c r="E156" s="23">
        <v>131</v>
      </c>
      <c r="F156" s="23">
        <v>91</v>
      </c>
      <c r="G156" s="23">
        <v>45</v>
      </c>
      <c r="H156" s="335"/>
      <c r="I156" s="335"/>
      <c r="J156" s="335"/>
      <c r="K156" s="11" t="s">
        <v>60</v>
      </c>
    </row>
    <row r="157" spans="1:11" s="24" customFormat="1" ht="13.5" customHeight="1">
      <c r="A157" s="337" t="s">
        <v>1861</v>
      </c>
      <c r="B157" s="1">
        <f t="shared" si="33"/>
        <v>1009</v>
      </c>
      <c r="C157" s="23">
        <v>660</v>
      </c>
      <c r="D157" s="23"/>
      <c r="E157" s="335"/>
      <c r="F157" s="23">
        <v>349</v>
      </c>
      <c r="G157" s="23"/>
      <c r="H157" s="335"/>
      <c r="I157" s="335"/>
      <c r="J157" s="335"/>
      <c r="K157" s="11" t="s">
        <v>60</v>
      </c>
    </row>
    <row r="158" spans="1:11" s="24" customFormat="1" ht="13.5" customHeight="1">
      <c r="A158" s="26" t="s">
        <v>252</v>
      </c>
      <c r="B158" s="1">
        <f t="shared" si="33"/>
        <v>1210</v>
      </c>
      <c r="C158" s="23"/>
      <c r="D158" s="23"/>
      <c r="E158" s="23"/>
      <c r="F158" s="23"/>
      <c r="G158" s="23">
        <v>760</v>
      </c>
      <c r="H158" s="23">
        <v>450</v>
      </c>
      <c r="I158" s="23"/>
      <c r="J158" s="335"/>
      <c r="K158" s="11" t="s">
        <v>60</v>
      </c>
    </row>
    <row r="159" spans="1:11" s="24" customFormat="1" ht="13.5" customHeight="1">
      <c r="A159" s="26" t="s">
        <v>253</v>
      </c>
      <c r="B159" s="1">
        <f t="shared" si="33"/>
        <v>340</v>
      </c>
      <c r="C159" s="23">
        <v>30</v>
      </c>
      <c r="D159" s="23"/>
      <c r="E159" s="23"/>
      <c r="F159" s="335"/>
      <c r="G159" s="23"/>
      <c r="H159" s="23"/>
      <c r="I159" s="23">
        <v>310</v>
      </c>
      <c r="J159" s="335"/>
      <c r="K159" s="11" t="s">
        <v>60</v>
      </c>
    </row>
    <row r="160" spans="1:11" s="24" customFormat="1" ht="13.5" customHeight="1">
      <c r="A160" s="26" t="s">
        <v>24</v>
      </c>
      <c r="B160" s="1">
        <f t="shared" si="33"/>
        <v>1880</v>
      </c>
      <c r="C160" s="23"/>
      <c r="D160" s="23"/>
      <c r="E160" s="23"/>
      <c r="F160" s="335"/>
      <c r="G160" s="23">
        <v>1710</v>
      </c>
      <c r="H160" s="23">
        <v>170</v>
      </c>
      <c r="I160" s="23"/>
      <c r="J160" s="335"/>
      <c r="K160" s="11" t="s">
        <v>60</v>
      </c>
    </row>
    <row r="161" spans="1:11" s="24" customFormat="1" ht="13.5" customHeight="1">
      <c r="A161" s="26" t="s">
        <v>254</v>
      </c>
      <c r="B161" s="1">
        <f t="shared" si="33"/>
        <v>20</v>
      </c>
      <c r="C161" s="23"/>
      <c r="D161" s="23"/>
      <c r="E161" s="23"/>
      <c r="F161" s="335"/>
      <c r="G161" s="23">
        <v>20</v>
      </c>
      <c r="H161" s="23"/>
      <c r="I161" s="23"/>
      <c r="J161" s="335"/>
      <c r="K161" s="11" t="s">
        <v>60</v>
      </c>
    </row>
    <row r="162" spans="1:11" s="24" customFormat="1" ht="13.5" customHeight="1">
      <c r="A162" s="26" t="s">
        <v>255</v>
      </c>
      <c r="B162" s="1">
        <f t="shared" si="33"/>
        <v>1410</v>
      </c>
      <c r="C162" s="23">
        <v>40</v>
      </c>
      <c r="D162" s="23"/>
      <c r="E162" s="23">
        <v>940</v>
      </c>
      <c r="F162" s="335"/>
      <c r="G162" s="23">
        <v>150</v>
      </c>
      <c r="H162" s="23">
        <v>100</v>
      </c>
      <c r="I162" s="23">
        <v>180</v>
      </c>
      <c r="J162" s="335"/>
      <c r="K162" s="11" t="s">
        <v>60</v>
      </c>
    </row>
    <row r="163" spans="1:11" s="24" customFormat="1" ht="13.5" hidden="1" customHeight="1">
      <c r="A163" s="26" t="s">
        <v>256</v>
      </c>
      <c r="B163" s="1">
        <f t="shared" si="33"/>
        <v>0</v>
      </c>
      <c r="C163" s="23"/>
      <c r="D163" s="23"/>
      <c r="E163" s="23"/>
      <c r="F163" s="335"/>
      <c r="G163" s="23"/>
      <c r="H163" s="335"/>
      <c r="I163" s="335"/>
      <c r="J163" s="335"/>
      <c r="K163" s="11" t="s">
        <v>60</v>
      </c>
    </row>
    <row r="164" spans="1:11" s="24" customFormat="1" ht="13.5" hidden="1" customHeight="1">
      <c r="A164" s="26" t="s">
        <v>257</v>
      </c>
      <c r="B164" s="1">
        <f t="shared" si="33"/>
        <v>0</v>
      </c>
      <c r="C164" s="23"/>
      <c r="D164" s="23"/>
      <c r="E164" s="195"/>
      <c r="F164" s="335"/>
      <c r="G164" s="23"/>
      <c r="H164" s="335"/>
      <c r="I164" s="335"/>
      <c r="J164" s="335"/>
      <c r="K164" s="11" t="s">
        <v>60</v>
      </c>
    </row>
    <row r="165" spans="1:11" s="24" customFormat="1" ht="13.5" customHeight="1">
      <c r="A165" s="17" t="s">
        <v>23</v>
      </c>
      <c r="B165" s="1">
        <f t="shared" si="33"/>
        <v>965</v>
      </c>
      <c r="C165" s="23"/>
      <c r="D165" s="23">
        <v>965</v>
      </c>
      <c r="E165" s="23"/>
      <c r="F165" s="335"/>
      <c r="G165" s="23"/>
      <c r="H165" s="335"/>
      <c r="I165" s="335"/>
      <c r="J165" s="335"/>
      <c r="K165" s="11" t="s">
        <v>60</v>
      </c>
    </row>
    <row r="166" spans="1:11" s="24" customFormat="1" ht="13.5" customHeight="1">
      <c r="A166" s="17" t="s">
        <v>258</v>
      </c>
      <c r="B166" s="1">
        <f t="shared" si="33"/>
        <v>30</v>
      </c>
      <c r="C166" s="23"/>
      <c r="D166" s="195"/>
      <c r="E166" s="23">
        <v>30</v>
      </c>
      <c r="F166" s="335"/>
      <c r="G166" s="23"/>
      <c r="H166" s="335"/>
      <c r="I166" s="335"/>
      <c r="J166" s="335"/>
      <c r="K166" s="11" t="s">
        <v>60</v>
      </c>
    </row>
    <row r="167" spans="1:11" s="24" customFormat="1" ht="13.5" customHeight="1">
      <c r="A167" s="26" t="s">
        <v>1276</v>
      </c>
      <c r="B167" s="1">
        <f t="shared" si="33"/>
        <v>4</v>
      </c>
      <c r="C167" s="23"/>
      <c r="D167" s="23">
        <v>4</v>
      </c>
      <c r="E167" s="280"/>
      <c r="F167" s="335"/>
      <c r="G167" s="23"/>
      <c r="H167" s="335"/>
      <c r="I167" s="335"/>
      <c r="J167" s="335"/>
      <c r="K167" s="11" t="s">
        <v>60</v>
      </c>
    </row>
    <row r="168" spans="1:11" hidden="1">
      <c r="A168" s="349"/>
      <c r="B168" s="281">
        <f t="shared" si="33"/>
        <v>0</v>
      </c>
      <c r="C168" s="350"/>
      <c r="D168" s="282"/>
      <c r="E168" s="351"/>
      <c r="F168" s="350"/>
      <c r="G168" s="352"/>
      <c r="H168" s="352"/>
      <c r="I168" s="351"/>
      <c r="J168" s="353"/>
      <c r="K168" s="354"/>
    </row>
  </sheetData>
  <mergeCells count="3">
    <mergeCell ref="G1:H1"/>
    <mergeCell ref="A2:K2"/>
    <mergeCell ref="A5:B5"/>
  </mergeCells>
  <phoneticPr fontId="1" type="noConversion"/>
  <printOptions horizontalCentered="1"/>
  <pageMargins left="0.51181102362204722" right="0.51181102362204722" top="0.74803149606299213" bottom="0.74803149606299213" header="0.31496062992125984" footer="0.31496062992125984"/>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topLeftCell="A4" workbookViewId="0">
      <selection activeCell="F11" sqref="F11:F12"/>
    </sheetView>
  </sheetViews>
  <sheetFormatPr defaultColWidth="9" defaultRowHeight="14.25"/>
  <cols>
    <col min="1" max="1" width="7.75" style="55" customWidth="1"/>
    <col min="2" max="2" width="30.25" style="55" customWidth="1"/>
    <col min="3" max="3" width="40.125" style="55" customWidth="1"/>
    <col min="4" max="4" width="9.75" style="55" customWidth="1"/>
    <col min="5" max="16384" width="9" style="55"/>
  </cols>
  <sheetData>
    <row r="1" spans="1:10">
      <c r="A1" s="399" t="s">
        <v>1033</v>
      </c>
      <c r="B1" s="399"/>
      <c r="C1" s="53"/>
      <c r="D1" s="54"/>
    </row>
    <row r="2" spans="1:10" ht="20.25" customHeight="1">
      <c r="A2" s="400" t="s">
        <v>2124</v>
      </c>
      <c r="B2" s="400"/>
      <c r="C2" s="400"/>
      <c r="D2" s="400"/>
    </row>
    <row r="3" spans="1:10" ht="14.25" customHeight="1">
      <c r="A3" s="129"/>
      <c r="B3" s="129"/>
      <c r="C3" s="130"/>
      <c r="D3" s="301" t="s">
        <v>25</v>
      </c>
    </row>
    <row r="4" spans="1:10">
      <c r="A4" s="223" t="s">
        <v>388</v>
      </c>
      <c r="B4" s="223" t="s">
        <v>29</v>
      </c>
      <c r="C4" s="224" t="s">
        <v>499</v>
      </c>
      <c r="D4" s="225" t="s">
        <v>391</v>
      </c>
    </row>
    <row r="5" spans="1:10">
      <c r="A5" s="226"/>
      <c r="B5" s="401" t="s">
        <v>500</v>
      </c>
      <c r="C5" s="401"/>
      <c r="D5" s="56">
        <f>D6+D92+D93</f>
        <v>3191</v>
      </c>
    </row>
    <row r="6" spans="1:10" customFormat="1">
      <c r="A6" s="293"/>
      <c r="B6" s="402" t="s">
        <v>501</v>
      </c>
      <c r="C6" s="402"/>
      <c r="D6" s="294">
        <f>D7+D17+D28+D35+D49+D56+D66+D69+D77+D80+D83+D85</f>
        <v>2892</v>
      </c>
      <c r="E6" s="131"/>
      <c r="F6" s="131"/>
      <c r="G6" s="131"/>
      <c r="H6" s="131"/>
      <c r="I6" s="131"/>
      <c r="J6" s="131"/>
    </row>
    <row r="7" spans="1:10" customFormat="1">
      <c r="A7" s="295" t="s">
        <v>502</v>
      </c>
      <c r="B7" s="296" t="s">
        <v>12</v>
      </c>
      <c r="C7" s="297" t="s">
        <v>31</v>
      </c>
      <c r="D7" s="294">
        <f>SUM(D8:D16)</f>
        <v>450</v>
      </c>
      <c r="E7" s="131"/>
      <c r="F7" s="131"/>
      <c r="G7" s="131"/>
      <c r="H7" s="131"/>
      <c r="I7" s="131"/>
      <c r="J7" s="131"/>
    </row>
    <row r="8" spans="1:10" customFormat="1">
      <c r="A8" s="297">
        <v>1</v>
      </c>
      <c r="B8" s="298" t="s">
        <v>393</v>
      </c>
      <c r="C8" s="298" t="s">
        <v>503</v>
      </c>
      <c r="D8" s="177">
        <v>13</v>
      </c>
      <c r="E8" s="131"/>
      <c r="F8" s="131"/>
      <c r="G8" s="131"/>
      <c r="H8" s="131"/>
      <c r="I8" s="131"/>
      <c r="J8" s="131"/>
    </row>
    <row r="9" spans="1:10" customFormat="1">
      <c r="A9" s="297">
        <v>2</v>
      </c>
      <c r="B9" s="298" t="s">
        <v>395</v>
      </c>
      <c r="C9" s="298" t="s">
        <v>504</v>
      </c>
      <c r="D9" s="177">
        <v>112</v>
      </c>
      <c r="E9" s="131"/>
      <c r="F9" s="131"/>
      <c r="G9" s="131"/>
      <c r="H9" s="131"/>
      <c r="I9" s="131"/>
      <c r="J9" s="131"/>
    </row>
    <row r="10" spans="1:10" customFormat="1">
      <c r="A10" s="297">
        <v>3</v>
      </c>
      <c r="B10" s="298" t="s">
        <v>397</v>
      </c>
      <c r="C10" s="298" t="s">
        <v>505</v>
      </c>
      <c r="D10" s="177">
        <v>81</v>
      </c>
      <c r="E10" s="131"/>
      <c r="F10" s="131"/>
      <c r="G10" s="131"/>
      <c r="H10" s="131"/>
      <c r="I10" s="131"/>
      <c r="J10" s="131"/>
    </row>
    <row r="11" spans="1:10" customFormat="1">
      <c r="A11" s="297">
        <v>4</v>
      </c>
      <c r="B11" s="298" t="s">
        <v>399</v>
      </c>
      <c r="C11" s="298" t="s">
        <v>1034</v>
      </c>
      <c r="D11" s="177">
        <v>59</v>
      </c>
      <c r="E11" s="131"/>
      <c r="F11" s="131"/>
      <c r="G11" s="131"/>
      <c r="H11" s="131"/>
      <c r="I11" s="131"/>
      <c r="J11" s="131"/>
    </row>
    <row r="12" spans="1:10" customFormat="1">
      <c r="A12" s="297">
        <v>5</v>
      </c>
      <c r="B12" s="298" t="s">
        <v>402</v>
      </c>
      <c r="C12" s="298" t="s">
        <v>506</v>
      </c>
      <c r="D12" s="177">
        <v>70</v>
      </c>
      <c r="E12" s="131"/>
      <c r="F12" s="131"/>
      <c r="G12" s="131"/>
      <c r="H12" s="131"/>
      <c r="I12" s="131"/>
      <c r="J12" s="131"/>
    </row>
    <row r="13" spans="1:10" customFormat="1">
      <c r="A13" s="297">
        <v>6</v>
      </c>
      <c r="B13" s="298" t="s">
        <v>403</v>
      </c>
      <c r="C13" s="298" t="s">
        <v>507</v>
      </c>
      <c r="D13" s="177">
        <v>22</v>
      </c>
      <c r="E13" s="131"/>
      <c r="F13" s="131"/>
      <c r="G13" s="131"/>
      <c r="H13" s="131"/>
      <c r="I13" s="131"/>
      <c r="J13" s="131"/>
    </row>
    <row r="14" spans="1:10" customFormat="1">
      <c r="A14" s="297">
        <v>7</v>
      </c>
      <c r="B14" s="298" t="s">
        <v>405</v>
      </c>
      <c r="C14" s="298" t="s">
        <v>508</v>
      </c>
      <c r="D14" s="177">
        <v>34</v>
      </c>
      <c r="E14" s="131"/>
      <c r="F14" s="131"/>
      <c r="G14" s="131"/>
      <c r="H14" s="131"/>
      <c r="I14" s="131"/>
      <c r="J14" s="131"/>
    </row>
    <row r="15" spans="1:10" customFormat="1">
      <c r="A15" s="297">
        <v>8</v>
      </c>
      <c r="B15" s="298" t="s">
        <v>407</v>
      </c>
      <c r="C15" s="298" t="s">
        <v>509</v>
      </c>
      <c r="D15" s="177">
        <v>20</v>
      </c>
      <c r="E15" s="131"/>
      <c r="F15" s="131"/>
      <c r="G15" s="131"/>
      <c r="H15" s="131"/>
      <c r="I15" s="131"/>
      <c r="J15" s="131"/>
    </row>
    <row r="16" spans="1:10" customFormat="1">
      <c r="A16" s="297">
        <v>9</v>
      </c>
      <c r="B16" s="298" t="s">
        <v>409</v>
      </c>
      <c r="C16" s="298" t="s">
        <v>1035</v>
      </c>
      <c r="D16" s="177">
        <v>39</v>
      </c>
      <c r="E16" s="131"/>
      <c r="F16" s="131"/>
      <c r="G16" s="131"/>
      <c r="H16" s="131"/>
      <c r="I16" s="131"/>
      <c r="J16" s="131"/>
    </row>
    <row r="17" spans="1:10" customFormat="1">
      <c r="A17" s="295" t="s">
        <v>1635</v>
      </c>
      <c r="B17" s="296" t="s">
        <v>413</v>
      </c>
      <c r="C17" s="296"/>
      <c r="D17" s="294">
        <f>SUM(D18:D27)</f>
        <v>349</v>
      </c>
      <c r="E17" s="131"/>
      <c r="F17" s="131"/>
      <c r="G17" s="131"/>
      <c r="H17" s="131"/>
      <c r="I17" s="131"/>
      <c r="J17" s="131"/>
    </row>
    <row r="18" spans="1:10" customFormat="1">
      <c r="A18" s="297">
        <v>1</v>
      </c>
      <c r="B18" s="298" t="s">
        <v>393</v>
      </c>
      <c r="C18" s="298" t="s">
        <v>510</v>
      </c>
      <c r="D18" s="177">
        <v>46</v>
      </c>
      <c r="E18" s="131"/>
      <c r="F18" s="131"/>
      <c r="G18" s="131"/>
      <c r="H18" s="131"/>
      <c r="I18" s="131"/>
      <c r="J18" s="131"/>
    </row>
    <row r="19" spans="1:10" customFormat="1">
      <c r="A19" s="297">
        <v>2</v>
      </c>
      <c r="B19" s="298" t="s">
        <v>414</v>
      </c>
      <c r="C19" s="298" t="s">
        <v>511</v>
      </c>
      <c r="D19" s="177">
        <v>35</v>
      </c>
      <c r="E19" s="131"/>
      <c r="F19" s="131"/>
      <c r="G19" s="131"/>
      <c r="H19" s="131"/>
      <c r="I19" s="131"/>
      <c r="J19" s="131"/>
    </row>
    <row r="20" spans="1:10" customFormat="1">
      <c r="A20" s="297">
        <v>3</v>
      </c>
      <c r="B20" s="298" t="s">
        <v>416</v>
      </c>
      <c r="C20" s="298" t="s">
        <v>512</v>
      </c>
      <c r="D20" s="177">
        <v>51</v>
      </c>
      <c r="E20" s="131"/>
      <c r="F20" s="131"/>
      <c r="G20" s="131"/>
      <c r="H20" s="131"/>
      <c r="I20" s="131"/>
      <c r="J20" s="131"/>
    </row>
    <row r="21" spans="1:10" customFormat="1">
      <c r="A21" s="297">
        <v>4</v>
      </c>
      <c r="B21" s="298" t="s">
        <v>418</v>
      </c>
      <c r="C21" s="298" t="s">
        <v>513</v>
      </c>
      <c r="D21" s="177">
        <v>11</v>
      </c>
      <c r="E21" s="131"/>
      <c r="F21" s="131"/>
      <c r="G21" s="131"/>
      <c r="H21" s="131"/>
      <c r="I21" s="131"/>
      <c r="J21" s="131"/>
    </row>
    <row r="22" spans="1:10" customFormat="1">
      <c r="A22" s="297">
        <v>5</v>
      </c>
      <c r="B22" s="298" t="s">
        <v>420</v>
      </c>
      <c r="C22" s="298" t="s">
        <v>514</v>
      </c>
      <c r="D22" s="177">
        <v>54</v>
      </c>
      <c r="E22" s="131"/>
      <c r="F22" s="131"/>
      <c r="G22" s="131"/>
      <c r="H22" s="131"/>
      <c r="I22" s="131"/>
      <c r="J22" s="131"/>
    </row>
    <row r="23" spans="1:10" customFormat="1">
      <c r="A23" s="297">
        <v>6</v>
      </c>
      <c r="B23" s="298" t="s">
        <v>422</v>
      </c>
      <c r="C23" s="298" t="s">
        <v>515</v>
      </c>
      <c r="D23" s="177">
        <v>22</v>
      </c>
      <c r="E23" s="131"/>
      <c r="F23" s="131"/>
      <c r="G23" s="131"/>
      <c r="H23" s="131"/>
      <c r="I23" s="131"/>
      <c r="J23" s="131"/>
    </row>
    <row r="24" spans="1:10" customFormat="1" ht="24">
      <c r="A24" s="297">
        <v>7</v>
      </c>
      <c r="B24" s="298" t="s">
        <v>424</v>
      </c>
      <c r="C24" s="298" t="s">
        <v>516</v>
      </c>
      <c r="D24" s="177">
        <v>23</v>
      </c>
      <c r="E24" s="131"/>
      <c r="F24" s="131"/>
      <c r="G24" s="131"/>
      <c r="H24" s="131"/>
      <c r="I24" s="131"/>
      <c r="J24" s="131"/>
    </row>
    <row r="25" spans="1:10" customFormat="1">
      <c r="A25" s="297">
        <v>8</v>
      </c>
      <c r="B25" s="298" t="s">
        <v>426</v>
      </c>
      <c r="C25" s="298" t="s">
        <v>517</v>
      </c>
      <c r="D25" s="177">
        <v>8</v>
      </c>
      <c r="E25" s="131"/>
      <c r="F25" s="131"/>
      <c r="G25" s="131"/>
      <c r="H25" s="131"/>
      <c r="I25" s="131"/>
      <c r="J25" s="131"/>
    </row>
    <row r="26" spans="1:10" customFormat="1">
      <c r="A26" s="297">
        <v>9</v>
      </c>
      <c r="B26" s="298" t="s">
        <v>428</v>
      </c>
      <c r="C26" s="298" t="s">
        <v>518</v>
      </c>
      <c r="D26" s="177">
        <v>41</v>
      </c>
      <c r="E26" s="131"/>
      <c r="F26" s="131"/>
      <c r="G26" s="131"/>
      <c r="H26" s="131"/>
      <c r="I26" s="131"/>
      <c r="J26" s="131"/>
    </row>
    <row r="27" spans="1:10" customFormat="1">
      <c r="A27" s="297">
        <v>10</v>
      </c>
      <c r="B27" s="298" t="s">
        <v>430</v>
      </c>
      <c r="C27" s="298" t="s">
        <v>519</v>
      </c>
      <c r="D27" s="177">
        <v>58</v>
      </c>
      <c r="E27" s="131"/>
      <c r="F27" s="131"/>
      <c r="G27" s="131"/>
      <c r="H27" s="131"/>
      <c r="I27" s="131"/>
      <c r="J27" s="131"/>
    </row>
    <row r="28" spans="1:10" customFormat="1">
      <c r="A28" s="295" t="s">
        <v>520</v>
      </c>
      <c r="B28" s="296" t="s">
        <v>13</v>
      </c>
      <c r="C28" s="298"/>
      <c r="D28" s="294">
        <f>SUM(D29:D34)</f>
        <v>104</v>
      </c>
      <c r="E28" s="131"/>
      <c r="F28" s="131"/>
      <c r="G28" s="131"/>
      <c r="H28" s="131"/>
      <c r="I28" s="131"/>
      <c r="J28" s="131"/>
    </row>
    <row r="29" spans="1:10" customFormat="1">
      <c r="A29" s="403">
        <v>1</v>
      </c>
      <c r="B29" s="404" t="s">
        <v>393</v>
      </c>
      <c r="C29" s="298" t="s">
        <v>521</v>
      </c>
      <c r="D29" s="177">
        <v>21</v>
      </c>
      <c r="E29" s="131"/>
      <c r="F29" s="131"/>
      <c r="G29" s="131"/>
      <c r="H29" s="131"/>
      <c r="I29" s="131"/>
      <c r="J29" s="131"/>
    </row>
    <row r="30" spans="1:10" customFormat="1">
      <c r="A30" s="403"/>
      <c r="B30" s="404"/>
      <c r="C30" s="298" t="s">
        <v>522</v>
      </c>
      <c r="D30" s="177">
        <v>6</v>
      </c>
      <c r="E30" s="131"/>
      <c r="F30" s="131"/>
      <c r="G30" s="131"/>
      <c r="H30" s="131"/>
      <c r="I30" s="131"/>
      <c r="J30" s="131"/>
    </row>
    <row r="31" spans="1:10" customFormat="1">
      <c r="A31" s="297">
        <v>2</v>
      </c>
      <c r="B31" s="298" t="s">
        <v>433</v>
      </c>
      <c r="C31" s="298" t="s">
        <v>523</v>
      </c>
      <c r="D31" s="177">
        <v>8</v>
      </c>
      <c r="E31" s="131"/>
      <c r="F31" s="131"/>
      <c r="G31" s="131"/>
      <c r="H31" s="131"/>
      <c r="I31" s="131"/>
      <c r="J31" s="131"/>
    </row>
    <row r="32" spans="1:10" customFormat="1">
      <c r="A32" s="297">
        <v>3</v>
      </c>
      <c r="B32" s="298" t="s">
        <v>435</v>
      </c>
      <c r="C32" s="298" t="s">
        <v>524</v>
      </c>
      <c r="D32" s="177">
        <v>17</v>
      </c>
      <c r="E32" s="131"/>
      <c r="F32" s="131"/>
      <c r="G32" s="131"/>
      <c r="H32" s="131"/>
      <c r="I32" s="131"/>
      <c r="J32" s="131"/>
    </row>
    <row r="33" spans="1:10" customFormat="1">
      <c r="A33" s="297">
        <v>4</v>
      </c>
      <c r="B33" s="298" t="s">
        <v>1636</v>
      </c>
      <c r="C33" s="298" t="s">
        <v>525</v>
      </c>
      <c r="D33" s="177">
        <v>21</v>
      </c>
      <c r="E33" s="131"/>
      <c r="F33" s="131"/>
      <c r="G33" s="131"/>
      <c r="H33" s="131"/>
      <c r="I33" s="131"/>
      <c r="J33" s="131"/>
    </row>
    <row r="34" spans="1:10" customFormat="1">
      <c r="A34" s="297">
        <v>5</v>
      </c>
      <c r="B34" s="298" t="s">
        <v>439</v>
      </c>
      <c r="C34" s="298" t="s">
        <v>526</v>
      </c>
      <c r="D34" s="177">
        <v>31</v>
      </c>
      <c r="E34" s="131"/>
      <c r="F34" s="131"/>
      <c r="G34" s="131"/>
      <c r="H34" s="131"/>
      <c r="I34" s="131"/>
      <c r="J34" s="131"/>
    </row>
    <row r="35" spans="1:10" customFormat="1">
      <c r="A35" s="295" t="s">
        <v>527</v>
      </c>
      <c r="B35" s="296" t="s">
        <v>14</v>
      </c>
      <c r="C35" s="297" t="s">
        <v>31</v>
      </c>
      <c r="D35" s="294">
        <f>SUM(D36:D48)</f>
        <v>436</v>
      </c>
      <c r="E35" s="131"/>
      <c r="F35" s="131"/>
      <c r="G35" s="131"/>
      <c r="H35" s="131"/>
      <c r="I35" s="131"/>
      <c r="J35" s="131"/>
    </row>
    <row r="36" spans="1:10" customFormat="1">
      <c r="A36" s="403">
        <v>1</v>
      </c>
      <c r="B36" s="404" t="s">
        <v>393</v>
      </c>
      <c r="C36" s="298" t="s">
        <v>1036</v>
      </c>
      <c r="D36" s="177">
        <v>48</v>
      </c>
      <c r="E36" s="131"/>
      <c r="F36" s="131"/>
      <c r="G36" s="131"/>
      <c r="H36" s="131"/>
      <c r="I36" s="131"/>
      <c r="J36" s="131"/>
    </row>
    <row r="37" spans="1:10" customFormat="1">
      <c r="A37" s="403"/>
      <c r="B37" s="404"/>
      <c r="C37" s="298" t="s">
        <v>1037</v>
      </c>
      <c r="D37" s="177">
        <v>53</v>
      </c>
      <c r="E37" s="131"/>
      <c r="F37" s="131"/>
      <c r="G37" s="131"/>
      <c r="H37" s="131"/>
      <c r="I37" s="131"/>
      <c r="J37" s="131"/>
    </row>
    <row r="38" spans="1:10" customFormat="1">
      <c r="A38" s="403"/>
      <c r="B38" s="404"/>
      <c r="C38" s="298" t="s">
        <v>528</v>
      </c>
      <c r="D38" s="177">
        <v>12</v>
      </c>
      <c r="E38" s="131"/>
      <c r="F38" s="131"/>
      <c r="G38" s="131"/>
      <c r="H38" s="131"/>
      <c r="I38" s="131"/>
      <c r="J38" s="131"/>
    </row>
    <row r="39" spans="1:10" customFormat="1">
      <c r="A39" s="403"/>
      <c r="B39" s="404"/>
      <c r="C39" s="298" t="s">
        <v>529</v>
      </c>
      <c r="D39" s="177">
        <v>13</v>
      </c>
      <c r="E39" s="131"/>
      <c r="F39" s="131"/>
      <c r="G39" s="131"/>
      <c r="H39" s="131"/>
      <c r="I39" s="131"/>
      <c r="J39" s="131"/>
    </row>
    <row r="40" spans="1:10" customFormat="1">
      <c r="A40" s="403"/>
      <c r="B40" s="404"/>
      <c r="C40" s="298" t="s">
        <v>530</v>
      </c>
      <c r="D40" s="177">
        <v>31</v>
      </c>
      <c r="E40" s="131"/>
      <c r="F40" s="131"/>
      <c r="G40" s="131"/>
      <c r="H40" s="131"/>
      <c r="I40" s="131"/>
      <c r="J40" s="131"/>
    </row>
    <row r="41" spans="1:10" customFormat="1">
      <c r="A41" s="297">
        <v>2</v>
      </c>
      <c r="B41" s="298" t="s">
        <v>443</v>
      </c>
      <c r="C41" s="298" t="s">
        <v>1038</v>
      </c>
      <c r="D41" s="177">
        <v>51</v>
      </c>
      <c r="E41" s="131"/>
      <c r="F41" s="131"/>
      <c r="G41" s="131"/>
      <c r="H41" s="131"/>
      <c r="I41" s="131"/>
      <c r="J41" s="131"/>
    </row>
    <row r="42" spans="1:10" customFormat="1">
      <c r="A42" s="297">
        <v>3</v>
      </c>
      <c r="B42" s="298" t="s">
        <v>531</v>
      </c>
      <c r="C42" s="298" t="s">
        <v>532</v>
      </c>
      <c r="D42" s="177">
        <v>75</v>
      </c>
      <c r="E42" s="131"/>
      <c r="F42" s="131"/>
      <c r="G42" s="131"/>
      <c r="H42" s="131"/>
      <c r="I42" s="131"/>
      <c r="J42" s="131"/>
    </row>
    <row r="43" spans="1:10" customFormat="1" ht="24">
      <c r="A43" s="297">
        <v>4</v>
      </c>
      <c r="B43" s="298" t="s">
        <v>445</v>
      </c>
      <c r="C43" s="298" t="s">
        <v>533</v>
      </c>
      <c r="D43" s="177">
        <v>36</v>
      </c>
      <c r="E43" s="131"/>
      <c r="F43" s="131"/>
      <c r="G43" s="131"/>
      <c r="H43" s="131"/>
      <c r="I43" s="131"/>
      <c r="J43" s="131"/>
    </row>
    <row r="44" spans="1:10" customFormat="1">
      <c r="A44" s="297">
        <v>5</v>
      </c>
      <c r="B44" s="298" t="s">
        <v>447</v>
      </c>
      <c r="C44" s="298" t="s">
        <v>534</v>
      </c>
      <c r="D44" s="177">
        <v>25</v>
      </c>
      <c r="E44" s="131"/>
      <c r="F44" s="131"/>
      <c r="G44" s="131"/>
      <c r="H44" s="131"/>
      <c r="I44" s="131"/>
      <c r="J44" s="131"/>
    </row>
    <row r="45" spans="1:10" customFormat="1">
      <c r="A45" s="297">
        <v>6</v>
      </c>
      <c r="B45" s="298" t="s">
        <v>450</v>
      </c>
      <c r="C45" s="298" t="s">
        <v>535</v>
      </c>
      <c r="D45" s="177">
        <v>19</v>
      </c>
      <c r="E45" s="131"/>
      <c r="F45" s="131"/>
      <c r="G45" s="131"/>
      <c r="H45" s="131"/>
      <c r="I45" s="131"/>
      <c r="J45" s="131"/>
    </row>
    <row r="46" spans="1:10" customFormat="1">
      <c r="A46" s="297">
        <v>7</v>
      </c>
      <c r="B46" s="298" t="s">
        <v>452</v>
      </c>
      <c r="C46" s="298" t="s">
        <v>536</v>
      </c>
      <c r="D46" s="177">
        <v>29</v>
      </c>
      <c r="E46" s="131"/>
      <c r="F46" s="131"/>
      <c r="G46" s="131"/>
      <c r="H46" s="131"/>
      <c r="I46" s="131"/>
      <c r="J46" s="131"/>
    </row>
    <row r="47" spans="1:10" customFormat="1">
      <c r="A47" s="297">
        <v>8</v>
      </c>
      <c r="B47" s="298" t="s">
        <v>454</v>
      </c>
      <c r="C47" s="298" t="s">
        <v>537</v>
      </c>
      <c r="D47" s="177">
        <v>17</v>
      </c>
      <c r="E47" s="131"/>
      <c r="F47" s="131"/>
      <c r="G47" s="131"/>
      <c r="H47" s="131"/>
      <c r="I47" s="131"/>
      <c r="J47" s="131"/>
    </row>
    <row r="48" spans="1:10" customFormat="1">
      <c r="A48" s="297">
        <v>9</v>
      </c>
      <c r="B48" s="298" t="s">
        <v>456</v>
      </c>
      <c r="C48" s="298" t="s">
        <v>1039</v>
      </c>
      <c r="D48" s="177">
        <v>27</v>
      </c>
      <c r="E48" s="131"/>
      <c r="F48" s="131"/>
      <c r="G48" s="131"/>
      <c r="H48" s="131"/>
      <c r="I48" s="131"/>
      <c r="J48" s="131"/>
    </row>
    <row r="49" spans="1:10" customFormat="1">
      <c r="A49" s="295" t="s">
        <v>538</v>
      </c>
      <c r="B49" s="296" t="s">
        <v>15</v>
      </c>
      <c r="C49" s="296"/>
      <c r="D49" s="294">
        <f>SUM(D51:D55)</f>
        <v>199</v>
      </c>
      <c r="E49" s="131"/>
      <c r="F49" s="131"/>
      <c r="G49" s="131"/>
      <c r="H49" s="131"/>
      <c r="I49" s="131"/>
      <c r="J49" s="131"/>
    </row>
    <row r="50" spans="1:10" customFormat="1">
      <c r="A50" s="297">
        <v>1</v>
      </c>
      <c r="B50" s="298" t="s">
        <v>393</v>
      </c>
      <c r="C50" s="297"/>
      <c r="D50" s="177">
        <v>0</v>
      </c>
      <c r="E50" s="131"/>
      <c r="F50" s="131"/>
      <c r="G50" s="131"/>
      <c r="H50" s="131"/>
      <c r="I50" s="131"/>
      <c r="J50" s="131"/>
    </row>
    <row r="51" spans="1:10" customFormat="1">
      <c r="A51" s="297">
        <v>2</v>
      </c>
      <c r="B51" s="298" t="s">
        <v>539</v>
      </c>
      <c r="C51" s="298" t="s">
        <v>540</v>
      </c>
      <c r="D51" s="177">
        <v>75</v>
      </c>
      <c r="E51" s="131"/>
      <c r="F51" s="131"/>
      <c r="G51" s="131"/>
      <c r="H51" s="131"/>
      <c r="I51" s="131"/>
      <c r="J51" s="131"/>
    </row>
    <row r="52" spans="1:10" customFormat="1">
      <c r="A52" s="297">
        <v>3</v>
      </c>
      <c r="B52" s="298" t="s">
        <v>459</v>
      </c>
      <c r="C52" s="298" t="s">
        <v>541</v>
      </c>
      <c r="D52" s="177">
        <v>0</v>
      </c>
      <c r="E52" s="131"/>
      <c r="F52" s="131"/>
      <c r="G52" s="131"/>
      <c r="H52" s="131"/>
      <c r="I52" s="131"/>
      <c r="J52" s="131"/>
    </row>
    <row r="53" spans="1:10" customFormat="1">
      <c r="A53" s="403">
        <v>4</v>
      </c>
      <c r="B53" s="404" t="s">
        <v>460</v>
      </c>
      <c r="C53" s="298" t="s">
        <v>1040</v>
      </c>
      <c r="D53" s="177">
        <v>23</v>
      </c>
      <c r="E53" s="131"/>
      <c r="F53" s="131"/>
      <c r="G53" s="131"/>
      <c r="H53" s="131"/>
      <c r="I53" s="131"/>
      <c r="J53" s="131"/>
    </row>
    <row r="54" spans="1:10" customFormat="1">
      <c r="A54" s="403"/>
      <c r="B54" s="404"/>
      <c r="C54" s="298" t="s">
        <v>542</v>
      </c>
      <c r="D54" s="177">
        <v>41</v>
      </c>
      <c r="E54" s="131"/>
      <c r="F54" s="131"/>
      <c r="G54" s="131"/>
      <c r="H54" s="131"/>
      <c r="I54" s="131"/>
      <c r="J54" s="131"/>
    </row>
    <row r="55" spans="1:10" customFormat="1">
      <c r="A55" s="297">
        <v>5</v>
      </c>
      <c r="B55" s="298" t="s">
        <v>1637</v>
      </c>
      <c r="C55" s="298" t="s">
        <v>1041</v>
      </c>
      <c r="D55" s="177">
        <v>60</v>
      </c>
      <c r="E55" s="131"/>
      <c r="F55" s="131"/>
      <c r="G55" s="131"/>
      <c r="H55" s="131"/>
      <c r="I55" s="131"/>
      <c r="J55" s="131"/>
    </row>
    <row r="56" spans="1:10" customFormat="1">
      <c r="A56" s="295" t="s">
        <v>543</v>
      </c>
      <c r="B56" s="296" t="s">
        <v>16</v>
      </c>
      <c r="C56" s="298"/>
      <c r="D56" s="294">
        <f>SUM(D57:D65)</f>
        <v>554</v>
      </c>
      <c r="E56" s="131"/>
      <c r="F56" s="131"/>
      <c r="G56" s="131"/>
      <c r="H56" s="131"/>
      <c r="I56" s="131"/>
      <c r="J56" s="131"/>
    </row>
    <row r="57" spans="1:10" customFormat="1">
      <c r="A57" s="403">
        <v>1</v>
      </c>
      <c r="B57" s="404" t="s">
        <v>393</v>
      </c>
      <c r="C57" s="298" t="s">
        <v>544</v>
      </c>
      <c r="D57" s="177">
        <v>45</v>
      </c>
      <c r="E57" s="131"/>
      <c r="F57" s="131"/>
      <c r="G57" s="131"/>
      <c r="H57" s="131"/>
      <c r="I57" s="131"/>
      <c r="J57" s="131"/>
    </row>
    <row r="58" spans="1:10" customFormat="1">
      <c r="A58" s="403"/>
      <c r="B58" s="404"/>
      <c r="C58" s="298" t="s">
        <v>545</v>
      </c>
      <c r="D58" s="177">
        <v>45</v>
      </c>
      <c r="E58" s="131"/>
      <c r="F58" s="131"/>
      <c r="G58" s="131"/>
      <c r="H58" s="131"/>
      <c r="I58" s="131"/>
      <c r="J58" s="131"/>
    </row>
    <row r="59" spans="1:10" customFormat="1">
      <c r="A59" s="403"/>
      <c r="B59" s="404"/>
      <c r="C59" s="298" t="s">
        <v>546</v>
      </c>
      <c r="D59" s="177">
        <v>70</v>
      </c>
      <c r="E59" s="131"/>
      <c r="F59" s="131"/>
      <c r="G59" s="131"/>
      <c r="H59" s="131"/>
      <c r="I59" s="131"/>
      <c r="J59" s="131"/>
    </row>
    <row r="60" spans="1:10" customFormat="1">
      <c r="A60" s="403"/>
      <c r="B60" s="404"/>
      <c r="C60" s="298" t="s">
        <v>547</v>
      </c>
      <c r="D60" s="177">
        <v>88</v>
      </c>
      <c r="E60" s="131"/>
      <c r="F60" s="131"/>
      <c r="G60" s="131"/>
      <c r="H60" s="131"/>
      <c r="I60" s="131"/>
      <c r="J60" s="131"/>
    </row>
    <row r="61" spans="1:10" customFormat="1">
      <c r="A61" s="403"/>
      <c r="B61" s="404"/>
      <c r="C61" s="298" t="s">
        <v>548</v>
      </c>
      <c r="D61" s="177">
        <v>36</v>
      </c>
      <c r="E61" s="131"/>
      <c r="F61" s="131"/>
      <c r="G61" s="131"/>
      <c r="H61" s="131"/>
      <c r="I61" s="131"/>
      <c r="J61" s="131"/>
    </row>
    <row r="62" spans="1:10" customFormat="1">
      <c r="A62" s="297">
        <v>2</v>
      </c>
      <c r="B62" s="298" t="s">
        <v>468</v>
      </c>
      <c r="C62" s="298" t="s">
        <v>549</v>
      </c>
      <c r="D62" s="177">
        <v>109</v>
      </c>
      <c r="E62" s="131"/>
      <c r="F62" s="131"/>
      <c r="G62" s="131"/>
      <c r="H62" s="131"/>
      <c r="I62" s="131"/>
      <c r="J62" s="131"/>
    </row>
    <row r="63" spans="1:10" customFormat="1">
      <c r="A63" s="403">
        <v>3</v>
      </c>
      <c r="B63" s="404" t="s">
        <v>471</v>
      </c>
      <c r="C63" s="298" t="s">
        <v>1042</v>
      </c>
      <c r="D63" s="177">
        <v>62</v>
      </c>
      <c r="E63" s="131"/>
      <c r="F63" s="131"/>
      <c r="G63" s="131"/>
      <c r="H63" s="131"/>
      <c r="I63" s="131"/>
      <c r="J63" s="131"/>
    </row>
    <row r="64" spans="1:10" customFormat="1">
      <c r="A64" s="403"/>
      <c r="B64" s="404"/>
      <c r="C64" s="298" t="s">
        <v>550</v>
      </c>
      <c r="D64" s="177">
        <v>42</v>
      </c>
      <c r="E64" s="131"/>
      <c r="F64" s="131"/>
      <c r="G64" s="131"/>
      <c r="H64" s="131"/>
      <c r="I64" s="131"/>
      <c r="J64" s="131"/>
    </row>
    <row r="65" spans="1:10" customFormat="1" ht="24">
      <c r="A65" s="297">
        <v>4</v>
      </c>
      <c r="B65" s="298" t="s">
        <v>473</v>
      </c>
      <c r="C65" s="298" t="s">
        <v>551</v>
      </c>
      <c r="D65" s="177">
        <v>57</v>
      </c>
      <c r="E65" s="131"/>
      <c r="F65" s="131"/>
      <c r="G65" s="131"/>
      <c r="H65" s="131"/>
      <c r="I65" s="131"/>
      <c r="J65" s="131"/>
    </row>
    <row r="66" spans="1:10" customFormat="1">
      <c r="A66" s="295" t="s">
        <v>552</v>
      </c>
      <c r="B66" s="296" t="s">
        <v>17</v>
      </c>
      <c r="C66" s="296"/>
      <c r="D66" s="294">
        <f>SUM(D67:D68)</f>
        <v>97</v>
      </c>
      <c r="E66" s="131"/>
      <c r="F66" s="131"/>
      <c r="G66" s="131"/>
      <c r="H66" s="131"/>
      <c r="I66" s="131"/>
      <c r="J66" s="131"/>
    </row>
    <row r="67" spans="1:10" customFormat="1">
      <c r="A67" s="297">
        <v>1</v>
      </c>
      <c r="B67" s="298" t="s">
        <v>393</v>
      </c>
      <c r="C67" s="298" t="s">
        <v>553</v>
      </c>
      <c r="D67" s="177">
        <v>45</v>
      </c>
      <c r="E67" s="131"/>
      <c r="F67" s="131"/>
      <c r="G67" s="131"/>
      <c r="H67" s="131"/>
      <c r="I67" s="131"/>
      <c r="J67" s="131"/>
    </row>
    <row r="68" spans="1:10" customFormat="1">
      <c r="A68" s="297">
        <v>2</v>
      </c>
      <c r="B68" s="298" t="s">
        <v>554</v>
      </c>
      <c r="C68" s="298" t="s">
        <v>555</v>
      </c>
      <c r="D68" s="177">
        <v>52</v>
      </c>
      <c r="E68" s="131"/>
      <c r="F68" s="131"/>
      <c r="G68" s="131"/>
      <c r="H68" s="131"/>
      <c r="I68" s="131"/>
      <c r="J68" s="131"/>
    </row>
    <row r="69" spans="1:10" customFormat="1">
      <c r="A69" s="295" t="s">
        <v>556</v>
      </c>
      <c r="B69" s="296" t="s">
        <v>18</v>
      </c>
      <c r="C69" s="296"/>
      <c r="D69" s="294">
        <f>SUM(D70:D76)</f>
        <v>345</v>
      </c>
      <c r="E69" s="131"/>
      <c r="F69" s="131"/>
      <c r="G69" s="131"/>
      <c r="H69" s="131"/>
      <c r="I69" s="131"/>
      <c r="J69" s="131"/>
    </row>
    <row r="70" spans="1:10" customFormat="1">
      <c r="A70" s="403">
        <v>1</v>
      </c>
      <c r="B70" s="404" t="s">
        <v>393</v>
      </c>
      <c r="C70" s="298" t="s">
        <v>557</v>
      </c>
      <c r="D70" s="177">
        <v>17</v>
      </c>
      <c r="E70" s="131"/>
      <c r="F70" s="131"/>
      <c r="G70" s="131"/>
      <c r="H70" s="131"/>
      <c r="I70" s="131"/>
      <c r="J70" s="131"/>
    </row>
    <row r="71" spans="1:10" customFormat="1">
      <c r="A71" s="403"/>
      <c r="B71" s="404"/>
      <c r="C71" s="298" t="s">
        <v>1043</v>
      </c>
      <c r="D71" s="177">
        <v>40</v>
      </c>
      <c r="E71" s="131"/>
      <c r="F71" s="131"/>
      <c r="G71" s="131"/>
      <c r="H71" s="131"/>
      <c r="I71" s="131"/>
      <c r="J71" s="131"/>
    </row>
    <row r="72" spans="1:10" customFormat="1">
      <c r="A72" s="403"/>
      <c r="B72" s="404"/>
      <c r="C72" s="298" t="s">
        <v>1044</v>
      </c>
      <c r="D72" s="177">
        <v>10</v>
      </c>
      <c r="E72" s="131"/>
      <c r="F72" s="131"/>
      <c r="G72" s="131"/>
      <c r="H72" s="131"/>
      <c r="I72" s="131"/>
      <c r="J72" s="131"/>
    </row>
    <row r="73" spans="1:10" customFormat="1">
      <c r="A73" s="403"/>
      <c r="B73" s="404"/>
      <c r="C73" s="298" t="s">
        <v>1045</v>
      </c>
      <c r="D73" s="177">
        <v>60</v>
      </c>
      <c r="E73" s="131"/>
      <c r="F73" s="131"/>
      <c r="G73" s="131"/>
      <c r="H73" s="131"/>
      <c r="I73" s="131"/>
      <c r="J73" s="131"/>
    </row>
    <row r="74" spans="1:10" customFormat="1">
      <c r="A74" s="297">
        <v>2</v>
      </c>
      <c r="B74" s="298" t="s">
        <v>481</v>
      </c>
      <c r="C74" s="298" t="s">
        <v>1046</v>
      </c>
      <c r="D74" s="177">
        <v>91</v>
      </c>
      <c r="E74" s="131"/>
      <c r="F74" s="131"/>
      <c r="G74" s="131"/>
      <c r="H74" s="131"/>
      <c r="I74" s="131"/>
      <c r="J74" s="131"/>
    </row>
    <row r="75" spans="1:10" customFormat="1">
      <c r="A75" s="297">
        <v>3</v>
      </c>
      <c r="B75" s="298" t="s">
        <v>558</v>
      </c>
      <c r="C75" s="298" t="s">
        <v>1047</v>
      </c>
      <c r="D75" s="177">
        <v>42</v>
      </c>
      <c r="E75" s="131"/>
      <c r="F75" s="131"/>
      <c r="G75" s="131"/>
      <c r="H75" s="131"/>
      <c r="I75" s="131"/>
      <c r="J75" s="131"/>
    </row>
    <row r="76" spans="1:10" customFormat="1">
      <c r="A76" s="297">
        <v>4</v>
      </c>
      <c r="B76" s="298" t="s">
        <v>1601</v>
      </c>
      <c r="C76" s="298" t="s">
        <v>1048</v>
      </c>
      <c r="D76" s="177">
        <v>85</v>
      </c>
      <c r="E76" s="131"/>
      <c r="F76" s="131"/>
      <c r="G76" s="131"/>
      <c r="H76" s="131"/>
      <c r="I76" s="131"/>
      <c r="J76" s="131"/>
    </row>
    <row r="77" spans="1:10" customFormat="1">
      <c r="A77" s="295" t="s">
        <v>559</v>
      </c>
      <c r="B77" s="296" t="s">
        <v>484</v>
      </c>
      <c r="C77" s="296"/>
      <c r="D77" s="294">
        <f>SUM(D78:D79)</f>
        <v>134</v>
      </c>
      <c r="E77" s="131"/>
      <c r="F77" s="131"/>
      <c r="G77" s="131"/>
      <c r="H77" s="131"/>
      <c r="I77" s="131"/>
      <c r="J77" s="131"/>
    </row>
    <row r="78" spans="1:10" customFormat="1" ht="24">
      <c r="A78" s="403">
        <v>1</v>
      </c>
      <c r="B78" s="404" t="s">
        <v>393</v>
      </c>
      <c r="C78" s="298" t="s">
        <v>1049</v>
      </c>
      <c r="D78" s="177">
        <v>127</v>
      </c>
      <c r="E78" s="131"/>
      <c r="F78" s="131"/>
      <c r="G78" s="131"/>
      <c r="H78" s="131"/>
      <c r="I78" s="131"/>
      <c r="J78" s="131"/>
    </row>
    <row r="79" spans="1:10" customFormat="1">
      <c r="A79" s="403"/>
      <c r="B79" s="404"/>
      <c r="C79" s="298" t="s">
        <v>1050</v>
      </c>
      <c r="D79" s="177">
        <v>7</v>
      </c>
      <c r="E79" s="131"/>
      <c r="F79" s="131"/>
      <c r="G79" s="131"/>
      <c r="H79" s="131"/>
      <c r="I79" s="131"/>
      <c r="J79" s="131"/>
    </row>
    <row r="80" spans="1:10" customFormat="1">
      <c r="A80" s="295" t="s">
        <v>560</v>
      </c>
      <c r="B80" s="296" t="s">
        <v>19</v>
      </c>
      <c r="C80" s="296"/>
      <c r="D80" s="294">
        <f>SUM(D81:D82)</f>
        <v>29</v>
      </c>
      <c r="E80" s="131"/>
      <c r="F80" s="131"/>
      <c r="G80" s="131"/>
      <c r="H80" s="131"/>
      <c r="I80" s="131"/>
      <c r="J80" s="131"/>
    </row>
    <row r="81" spans="1:10" customFormat="1">
      <c r="A81" s="403">
        <v>1</v>
      </c>
      <c r="B81" s="404" t="s">
        <v>393</v>
      </c>
      <c r="C81" s="298" t="s">
        <v>1035</v>
      </c>
      <c r="D81" s="177">
        <v>23</v>
      </c>
      <c r="E81" s="131"/>
      <c r="F81" s="131"/>
      <c r="G81" s="131"/>
      <c r="H81" s="131"/>
      <c r="I81" s="131"/>
      <c r="J81" s="131"/>
    </row>
    <row r="82" spans="1:10" customFormat="1">
      <c r="A82" s="403"/>
      <c r="B82" s="404"/>
      <c r="C82" s="298" t="s">
        <v>561</v>
      </c>
      <c r="D82" s="177">
        <v>6</v>
      </c>
      <c r="E82" s="131"/>
      <c r="F82" s="131"/>
      <c r="G82" s="131"/>
      <c r="H82" s="131"/>
      <c r="I82" s="131"/>
      <c r="J82" s="131"/>
    </row>
    <row r="83" spans="1:10" customFormat="1">
      <c r="A83" s="295" t="s">
        <v>562</v>
      </c>
      <c r="B83" s="296" t="s">
        <v>20</v>
      </c>
      <c r="C83" s="296"/>
      <c r="D83" s="294">
        <f>SUM(D84)</f>
        <v>39</v>
      </c>
      <c r="E83" s="131"/>
      <c r="F83" s="131"/>
      <c r="G83" s="131"/>
      <c r="H83" s="131"/>
      <c r="I83" s="131"/>
      <c r="J83" s="131"/>
    </row>
    <row r="84" spans="1:10" customFormat="1">
      <c r="A84" s="299" t="s">
        <v>1638</v>
      </c>
      <c r="B84" s="298" t="s">
        <v>1639</v>
      </c>
      <c r="C84" s="300" t="s">
        <v>1035</v>
      </c>
      <c r="D84" s="177">
        <v>39</v>
      </c>
      <c r="E84" s="131"/>
      <c r="F84" s="131"/>
      <c r="G84" s="131"/>
      <c r="H84" s="131"/>
      <c r="I84" s="131"/>
      <c r="J84" s="131"/>
    </row>
    <row r="85" spans="1:10" customFormat="1">
      <c r="A85" s="295" t="s">
        <v>563</v>
      </c>
      <c r="B85" s="296" t="s">
        <v>564</v>
      </c>
      <c r="C85" s="296"/>
      <c r="D85" s="294">
        <f>SUM(D86:D91)</f>
        <v>156</v>
      </c>
      <c r="E85" s="131"/>
      <c r="F85" s="131"/>
      <c r="G85" s="131"/>
      <c r="H85" s="131"/>
      <c r="I85" s="131"/>
      <c r="J85" s="131"/>
    </row>
    <row r="86" spans="1:10" customFormat="1">
      <c r="A86" s="403">
        <v>1</v>
      </c>
      <c r="B86" s="404" t="s">
        <v>393</v>
      </c>
      <c r="C86" s="298" t="s">
        <v>565</v>
      </c>
      <c r="D86" s="177">
        <v>19</v>
      </c>
      <c r="E86" s="131"/>
      <c r="F86" s="131"/>
      <c r="G86" s="131"/>
      <c r="H86" s="131"/>
      <c r="I86" s="131"/>
      <c r="J86" s="131"/>
    </row>
    <row r="87" spans="1:10" customFormat="1">
      <c r="A87" s="403"/>
      <c r="B87" s="404"/>
      <c r="C87" s="298" t="s">
        <v>566</v>
      </c>
      <c r="D87" s="177">
        <v>33</v>
      </c>
      <c r="E87" s="131"/>
      <c r="F87" s="131"/>
      <c r="G87" s="131"/>
      <c r="H87" s="131"/>
      <c r="I87" s="131"/>
      <c r="J87" s="131"/>
    </row>
    <row r="88" spans="1:10" customFormat="1">
      <c r="A88" s="403"/>
      <c r="B88" s="404"/>
      <c r="C88" s="298" t="s">
        <v>1051</v>
      </c>
      <c r="D88" s="177">
        <v>15</v>
      </c>
      <c r="E88" s="131"/>
      <c r="F88" s="131"/>
      <c r="G88" s="131"/>
      <c r="H88" s="131"/>
      <c r="I88" s="131"/>
      <c r="J88" s="131"/>
    </row>
    <row r="89" spans="1:10" customFormat="1" ht="24">
      <c r="A89" s="297">
        <v>2</v>
      </c>
      <c r="B89" s="298" t="s">
        <v>494</v>
      </c>
      <c r="C89" s="298" t="s">
        <v>1052</v>
      </c>
      <c r="D89" s="177">
        <v>31</v>
      </c>
      <c r="E89" s="131"/>
      <c r="F89" s="131"/>
      <c r="G89" s="131"/>
      <c r="H89" s="131"/>
      <c r="I89" s="131"/>
      <c r="J89" s="131"/>
    </row>
    <row r="90" spans="1:10" customFormat="1">
      <c r="A90" s="297">
        <v>3</v>
      </c>
      <c r="B90" s="298" t="s">
        <v>495</v>
      </c>
      <c r="C90" s="298" t="s">
        <v>567</v>
      </c>
      <c r="D90" s="177">
        <v>30</v>
      </c>
      <c r="E90" s="131"/>
      <c r="F90" s="131"/>
      <c r="G90" s="131"/>
      <c r="H90" s="131"/>
      <c r="I90" s="131"/>
      <c r="J90" s="131"/>
    </row>
    <row r="91" spans="1:10" customFormat="1">
      <c r="A91" s="297">
        <v>4</v>
      </c>
      <c r="B91" s="298" t="s">
        <v>497</v>
      </c>
      <c r="C91" s="298" t="s">
        <v>568</v>
      </c>
      <c r="D91" s="177">
        <v>28</v>
      </c>
      <c r="E91" s="131"/>
      <c r="F91" s="131"/>
      <c r="G91" s="131"/>
      <c r="H91" s="131"/>
      <c r="I91" s="131"/>
      <c r="J91" s="131"/>
    </row>
    <row r="92" spans="1:10">
      <c r="A92" s="227" t="s">
        <v>569</v>
      </c>
      <c r="B92" s="228" t="s">
        <v>570</v>
      </c>
      <c r="C92" s="229" t="s">
        <v>571</v>
      </c>
      <c r="D92" s="56">
        <v>4</v>
      </c>
    </row>
    <row r="93" spans="1:10">
      <c r="A93" s="227" t="s">
        <v>572</v>
      </c>
      <c r="B93" s="230" t="s">
        <v>23</v>
      </c>
      <c r="C93" s="231" t="s">
        <v>573</v>
      </c>
      <c r="D93" s="56">
        <v>295</v>
      </c>
    </row>
  </sheetData>
  <mergeCells count="22">
    <mergeCell ref="A81:A82"/>
    <mergeCell ref="B81:B82"/>
    <mergeCell ref="A86:A88"/>
    <mergeCell ref="B86:B88"/>
    <mergeCell ref="A63:A64"/>
    <mergeCell ref="B63:B64"/>
    <mergeCell ref="A70:A73"/>
    <mergeCell ref="B70:B73"/>
    <mergeCell ref="A78:A79"/>
    <mergeCell ref="B78:B79"/>
    <mergeCell ref="A36:A40"/>
    <mergeCell ref="B36:B40"/>
    <mergeCell ref="A53:A54"/>
    <mergeCell ref="B53:B54"/>
    <mergeCell ref="A57:A61"/>
    <mergeCell ref="B57:B61"/>
    <mergeCell ref="A1:B1"/>
    <mergeCell ref="A2:D2"/>
    <mergeCell ref="B5:C5"/>
    <mergeCell ref="B6:C6"/>
    <mergeCell ref="A29:A30"/>
    <mergeCell ref="B29:B30"/>
  </mergeCells>
  <phoneticPr fontId="1"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3"/>
  <sheetViews>
    <sheetView topLeftCell="A155" zoomScaleNormal="100" workbookViewId="0">
      <selection activeCell="H13" sqref="H13"/>
    </sheetView>
  </sheetViews>
  <sheetFormatPr defaultRowHeight="15"/>
  <cols>
    <col min="1" max="1" width="21.375" style="120" customWidth="1"/>
    <col min="2" max="2" width="8.25" style="121" customWidth="1"/>
    <col min="3" max="3" width="8.875" style="120" customWidth="1"/>
    <col min="4" max="6" width="7.75" style="120" customWidth="1"/>
    <col min="7" max="7" width="9.5" style="120" customWidth="1"/>
    <col min="8" max="8" width="7.5" style="120" customWidth="1"/>
    <col min="9" max="9" width="8.625" style="115" customWidth="1"/>
    <col min="10" max="16384" width="9" style="115"/>
  </cols>
  <sheetData>
    <row r="1" spans="1:9" s="114" customFormat="1" ht="14.25" customHeight="1">
      <c r="A1" s="237" t="s">
        <v>2125</v>
      </c>
      <c r="B1" s="234"/>
      <c r="C1" s="235"/>
      <c r="D1" s="235"/>
      <c r="E1" s="235"/>
      <c r="F1" s="235"/>
      <c r="G1" s="235"/>
      <c r="H1" s="235"/>
    </row>
    <row r="2" spans="1:9" ht="20.25" customHeight="1">
      <c r="A2" s="405" t="s">
        <v>2126</v>
      </c>
      <c r="B2" s="405"/>
      <c r="C2" s="405"/>
      <c r="D2" s="405"/>
      <c r="E2" s="405"/>
      <c r="F2" s="405"/>
      <c r="G2" s="405"/>
      <c r="H2" s="405"/>
      <c r="I2" s="405"/>
    </row>
    <row r="3" spans="1:9" s="116" customFormat="1" ht="12.75" customHeight="1">
      <c r="H3" s="406" t="s">
        <v>1643</v>
      </c>
      <c r="I3" s="406"/>
    </row>
    <row r="4" spans="1:9" s="117" customFormat="1" ht="36">
      <c r="A4" s="277" t="s">
        <v>0</v>
      </c>
      <c r="B4" s="277" t="s">
        <v>1700</v>
      </c>
      <c r="C4" s="268" t="s">
        <v>2180</v>
      </c>
      <c r="D4" s="268" t="s">
        <v>2181</v>
      </c>
      <c r="E4" s="268" t="s">
        <v>2162</v>
      </c>
      <c r="F4" s="268" t="s">
        <v>2161</v>
      </c>
      <c r="G4" s="268" t="s">
        <v>1701</v>
      </c>
      <c r="H4" s="268" t="s">
        <v>2164</v>
      </c>
      <c r="I4" s="268" t="s">
        <v>2163</v>
      </c>
    </row>
    <row r="5" spans="1:9" s="117" customFormat="1" ht="14.25">
      <c r="A5" s="277" t="s">
        <v>1702</v>
      </c>
      <c r="B5" s="266"/>
      <c r="C5" s="18" t="s">
        <v>1703</v>
      </c>
      <c r="D5" s="18" t="s">
        <v>1703</v>
      </c>
      <c r="E5" s="18" t="s">
        <v>1703</v>
      </c>
      <c r="F5" s="18" t="s">
        <v>1703</v>
      </c>
      <c r="G5" s="18" t="s">
        <v>1703</v>
      </c>
      <c r="H5" s="18" t="s">
        <v>1703</v>
      </c>
      <c r="I5" s="18" t="s">
        <v>1703</v>
      </c>
    </row>
    <row r="6" spans="1:9" s="117" customFormat="1" ht="14.25">
      <c r="A6" s="277" t="s">
        <v>1</v>
      </c>
      <c r="B6" s="63" t="e">
        <f t="shared" ref="B6:B17" si="0">SUM(C6:I6)</f>
        <v>#REF!</v>
      </c>
      <c r="C6" s="63" t="e">
        <f>SUM(C7+C110)</f>
        <v>#REF!</v>
      </c>
      <c r="D6" s="63">
        <f t="shared" ref="D6" si="1">SUM(D7+D110)</f>
        <v>1200</v>
      </c>
      <c r="E6" s="63" t="e">
        <f>SUM(E7+E110)</f>
        <v>#REF!</v>
      </c>
      <c r="F6" s="63">
        <f t="shared" ref="F6:I6" si="2">SUM(F7+F110)</f>
        <v>800</v>
      </c>
      <c r="G6" s="63" t="e">
        <f t="shared" si="2"/>
        <v>#REF!</v>
      </c>
      <c r="H6" s="63" t="e">
        <f t="shared" si="2"/>
        <v>#REF!</v>
      </c>
      <c r="I6" s="63" t="e">
        <f t="shared" si="2"/>
        <v>#REF!</v>
      </c>
    </row>
    <row r="7" spans="1:9" s="117" customFormat="1" ht="14.25">
      <c r="A7" s="64" t="s">
        <v>1704</v>
      </c>
      <c r="B7" s="63" t="e">
        <f t="shared" si="0"/>
        <v>#REF!</v>
      </c>
      <c r="C7" s="63">
        <f>C8+C15+C22+C31+C37+C46+C54+C61+C70+C81+C89+C95+C103</f>
        <v>7020</v>
      </c>
      <c r="D7" s="63">
        <f t="shared" ref="D7:I7" si="3">D8+D15+D22+D31+D37+D46+D54+D61+D70+D81+D89+D95+D103</f>
        <v>1200</v>
      </c>
      <c r="E7" s="63">
        <f t="shared" si="3"/>
        <v>1550</v>
      </c>
      <c r="F7" s="63">
        <f t="shared" si="3"/>
        <v>202</v>
      </c>
      <c r="G7" s="63"/>
      <c r="H7" s="63"/>
      <c r="I7" s="63" t="e">
        <f t="shared" si="3"/>
        <v>#REF!</v>
      </c>
    </row>
    <row r="8" spans="1:9" s="118" customFormat="1" ht="14.25">
      <c r="A8" s="15" t="s">
        <v>1705</v>
      </c>
      <c r="B8" s="63">
        <f t="shared" si="0"/>
        <v>578</v>
      </c>
      <c r="C8" s="1">
        <f>SUM(C9:C14)</f>
        <v>410</v>
      </c>
      <c r="D8" s="1">
        <f t="shared" ref="D8:F8" si="4">SUM(D9:D14)</f>
        <v>100</v>
      </c>
      <c r="E8" s="1">
        <f t="shared" si="4"/>
        <v>22</v>
      </c>
      <c r="F8" s="63">
        <f t="shared" si="4"/>
        <v>46</v>
      </c>
      <c r="G8" s="63"/>
      <c r="H8" s="1"/>
      <c r="I8" s="178"/>
    </row>
    <row r="9" spans="1:9" s="119" customFormat="1">
      <c r="A9" s="16" t="s">
        <v>1706</v>
      </c>
      <c r="B9" s="63">
        <f t="shared" si="0"/>
        <v>238</v>
      </c>
      <c r="C9" s="2">
        <v>100</v>
      </c>
      <c r="D9" s="2">
        <v>100</v>
      </c>
      <c r="E9" s="2"/>
      <c r="F9" s="23">
        <v>38</v>
      </c>
      <c r="G9" s="23"/>
      <c r="H9" s="2"/>
      <c r="I9" s="302"/>
    </row>
    <row r="10" spans="1:9" s="119" customFormat="1">
      <c r="A10" s="47" t="s">
        <v>1707</v>
      </c>
      <c r="B10" s="63">
        <f t="shared" si="0"/>
        <v>40</v>
      </c>
      <c r="C10" s="2">
        <v>40</v>
      </c>
      <c r="D10" s="2"/>
      <c r="E10" s="66"/>
      <c r="F10" s="23"/>
      <c r="G10" s="23"/>
      <c r="H10" s="66"/>
      <c r="I10" s="302"/>
    </row>
    <row r="11" spans="1:9" s="119" customFormat="1">
      <c r="A11" s="47" t="s">
        <v>1708</v>
      </c>
      <c r="B11" s="63">
        <f t="shared" si="0"/>
        <v>115</v>
      </c>
      <c r="C11" s="2">
        <v>110</v>
      </c>
      <c r="D11" s="2"/>
      <c r="E11" s="66"/>
      <c r="F11" s="23">
        <v>5</v>
      </c>
      <c r="G11" s="23"/>
      <c r="H11" s="66"/>
      <c r="I11" s="302"/>
    </row>
    <row r="12" spans="1:9" s="119" customFormat="1">
      <c r="A12" s="47" t="s">
        <v>1709</v>
      </c>
      <c r="B12" s="63">
        <f t="shared" si="0"/>
        <v>123</v>
      </c>
      <c r="C12" s="2">
        <v>120</v>
      </c>
      <c r="D12" s="23"/>
      <c r="E12" s="23"/>
      <c r="F12" s="23">
        <v>3</v>
      </c>
      <c r="G12" s="23"/>
      <c r="H12" s="23"/>
      <c r="I12" s="302"/>
    </row>
    <row r="13" spans="1:9" s="119" customFormat="1">
      <c r="A13" s="47" t="s">
        <v>1710</v>
      </c>
      <c r="B13" s="63">
        <f t="shared" si="0"/>
        <v>28</v>
      </c>
      <c r="C13" s="2">
        <v>20</v>
      </c>
      <c r="D13" s="2"/>
      <c r="E13" s="66">
        <v>8</v>
      </c>
      <c r="F13" s="66"/>
      <c r="G13" s="66"/>
      <c r="H13" s="66"/>
      <c r="I13" s="302"/>
    </row>
    <row r="14" spans="1:9" s="119" customFormat="1">
      <c r="A14" s="47" t="s">
        <v>1711</v>
      </c>
      <c r="B14" s="63">
        <f t="shared" si="0"/>
        <v>34</v>
      </c>
      <c r="C14" s="2">
        <v>20</v>
      </c>
      <c r="D14" s="2"/>
      <c r="E14" s="66">
        <v>14</v>
      </c>
      <c r="F14" s="66"/>
      <c r="G14" s="66"/>
      <c r="H14" s="66"/>
      <c r="I14" s="302"/>
    </row>
    <row r="15" spans="1:9" s="118" customFormat="1" ht="14.25">
      <c r="A15" s="15" t="s">
        <v>1712</v>
      </c>
      <c r="B15" s="63">
        <f t="shared" si="0"/>
        <v>220</v>
      </c>
      <c r="C15" s="273">
        <f>SUM(C16:C21)</f>
        <v>124</v>
      </c>
      <c r="D15" s="273"/>
      <c r="E15" s="273">
        <f>SUM(E16:E21)</f>
        <v>89</v>
      </c>
      <c r="F15" s="273">
        <f>SUM(F16:F21)</f>
        <v>7</v>
      </c>
      <c r="G15" s="273"/>
      <c r="H15" s="273"/>
      <c r="I15" s="178"/>
    </row>
    <row r="16" spans="1:9" s="119" customFormat="1">
      <c r="A16" s="16" t="s">
        <v>1713</v>
      </c>
      <c r="B16" s="63">
        <f t="shared" si="0"/>
        <v>81</v>
      </c>
      <c r="C16" s="23">
        <v>64</v>
      </c>
      <c r="D16" s="23"/>
      <c r="E16" s="23">
        <v>17</v>
      </c>
      <c r="F16" s="23"/>
      <c r="G16" s="23"/>
      <c r="H16" s="23"/>
      <c r="I16" s="302"/>
    </row>
    <row r="17" spans="1:9" s="119" customFormat="1" ht="13.5" customHeight="1">
      <c r="A17" s="16" t="s">
        <v>1714</v>
      </c>
      <c r="B17" s="63">
        <f t="shared" si="0"/>
        <v>6</v>
      </c>
      <c r="C17" s="2"/>
      <c r="D17" s="2"/>
      <c r="E17" s="66">
        <v>6</v>
      </c>
      <c r="F17" s="66"/>
      <c r="G17" s="66"/>
      <c r="H17" s="2"/>
      <c r="I17" s="302"/>
    </row>
    <row r="18" spans="1:9" s="119" customFormat="1" ht="13.5" hidden="1" customHeight="1">
      <c r="A18" s="16" t="s">
        <v>1715</v>
      </c>
      <c r="B18" s="63"/>
      <c r="C18" s="2"/>
      <c r="D18" s="2"/>
      <c r="E18" s="66"/>
      <c r="F18" s="66"/>
      <c r="G18" s="66"/>
      <c r="H18" s="2"/>
      <c r="I18" s="302"/>
    </row>
    <row r="19" spans="1:9" s="119" customFormat="1" ht="13.5" customHeight="1">
      <c r="A19" s="16" t="s">
        <v>1716</v>
      </c>
      <c r="B19" s="63">
        <f>SUM(C19:I19)</f>
        <v>36</v>
      </c>
      <c r="C19" s="23"/>
      <c r="D19" s="23"/>
      <c r="E19" s="23">
        <v>36</v>
      </c>
      <c r="F19" s="23"/>
      <c r="G19" s="23"/>
      <c r="H19" s="23"/>
      <c r="I19" s="302"/>
    </row>
    <row r="20" spans="1:9" s="119" customFormat="1">
      <c r="A20" s="16" t="s">
        <v>1717</v>
      </c>
      <c r="B20" s="63">
        <f>SUM(C20:I20)</f>
        <v>42</v>
      </c>
      <c r="C20" s="2">
        <v>35</v>
      </c>
      <c r="D20" s="25"/>
      <c r="E20" s="66"/>
      <c r="F20" s="66">
        <v>7</v>
      </c>
      <c r="G20" s="66"/>
      <c r="H20" s="2"/>
      <c r="I20" s="302"/>
    </row>
    <row r="21" spans="1:9" s="119" customFormat="1">
      <c r="A21" s="16" t="s">
        <v>1718</v>
      </c>
      <c r="B21" s="63">
        <f>SUM(C21:I21)</f>
        <v>55</v>
      </c>
      <c r="C21" s="2">
        <v>25</v>
      </c>
      <c r="D21" s="25"/>
      <c r="E21" s="66">
        <v>30</v>
      </c>
      <c r="F21" s="66"/>
      <c r="G21" s="66"/>
      <c r="H21" s="2"/>
      <c r="I21" s="302"/>
    </row>
    <row r="22" spans="1:9" s="118" customFormat="1" ht="14.25">
      <c r="A22" s="15" t="s">
        <v>1719</v>
      </c>
      <c r="B22" s="63">
        <f>SUM(C22:I22)</f>
        <v>533</v>
      </c>
      <c r="C22" s="85">
        <f>SUM(C23:C30)</f>
        <v>505</v>
      </c>
      <c r="D22" s="85"/>
      <c r="E22" s="85">
        <f>SUM(E23:E30)</f>
        <v>28</v>
      </c>
      <c r="F22" s="85"/>
      <c r="G22" s="85"/>
      <c r="H22" s="85"/>
      <c r="I22" s="178"/>
    </row>
    <row r="23" spans="1:9" s="119" customFormat="1">
      <c r="A23" s="16" t="s">
        <v>1720</v>
      </c>
      <c r="B23" s="63">
        <f>SUM(C23:I23)</f>
        <v>109</v>
      </c>
      <c r="C23" s="23">
        <v>100</v>
      </c>
      <c r="D23" s="23"/>
      <c r="E23" s="23">
        <v>9</v>
      </c>
      <c r="F23" s="23"/>
      <c r="G23" s="23"/>
      <c r="H23" s="23"/>
      <c r="I23" s="302"/>
    </row>
    <row r="24" spans="1:9" s="119" customFormat="1" ht="13.5" hidden="1" customHeight="1">
      <c r="A24" s="16" t="s">
        <v>1721</v>
      </c>
      <c r="B24" s="63"/>
      <c r="C24" s="23"/>
      <c r="D24" s="23"/>
      <c r="E24" s="23"/>
      <c r="F24" s="23"/>
      <c r="G24" s="23"/>
      <c r="H24" s="23"/>
      <c r="I24" s="302"/>
    </row>
    <row r="25" spans="1:9" s="119" customFormat="1" ht="13.5" hidden="1" customHeight="1">
      <c r="A25" s="47" t="s">
        <v>1722</v>
      </c>
      <c r="B25" s="63"/>
      <c r="C25" s="25"/>
      <c r="D25" s="25"/>
      <c r="E25" s="66"/>
      <c r="F25" s="66"/>
      <c r="G25" s="66"/>
      <c r="H25" s="2"/>
      <c r="I25" s="302"/>
    </row>
    <row r="26" spans="1:9" s="119" customFormat="1">
      <c r="A26" s="16" t="s">
        <v>1723</v>
      </c>
      <c r="B26" s="63">
        <f t="shared" ref="B26:B44" si="5">SUM(C26:I26)</f>
        <v>85</v>
      </c>
      <c r="C26" s="23">
        <v>85</v>
      </c>
      <c r="D26" s="25"/>
      <c r="E26" s="66"/>
      <c r="F26" s="66"/>
      <c r="G26" s="66"/>
      <c r="H26" s="2"/>
      <c r="I26" s="302"/>
    </row>
    <row r="27" spans="1:9" s="119" customFormat="1">
      <c r="A27" s="16" t="s">
        <v>1724</v>
      </c>
      <c r="B27" s="63">
        <f t="shared" si="5"/>
        <v>115</v>
      </c>
      <c r="C27" s="25">
        <v>115</v>
      </c>
      <c r="D27" s="2"/>
      <c r="E27" s="66"/>
      <c r="F27" s="66"/>
      <c r="G27" s="66"/>
      <c r="H27" s="2"/>
      <c r="I27" s="302"/>
    </row>
    <row r="28" spans="1:9" s="119" customFormat="1">
      <c r="A28" s="16" t="s">
        <v>1725</v>
      </c>
      <c r="B28" s="63">
        <f t="shared" si="5"/>
        <v>90</v>
      </c>
      <c r="C28" s="25">
        <v>90</v>
      </c>
      <c r="D28" s="2"/>
      <c r="E28" s="66"/>
      <c r="F28" s="66"/>
      <c r="G28" s="66"/>
      <c r="H28" s="2"/>
      <c r="I28" s="302"/>
    </row>
    <row r="29" spans="1:9" s="119" customFormat="1">
      <c r="A29" s="16" t="s">
        <v>1726</v>
      </c>
      <c r="B29" s="63">
        <f t="shared" si="5"/>
        <v>90</v>
      </c>
      <c r="C29" s="2">
        <v>90</v>
      </c>
      <c r="D29" s="25"/>
      <c r="E29" s="66"/>
      <c r="F29" s="66"/>
      <c r="G29" s="66"/>
      <c r="H29" s="2"/>
      <c r="I29" s="302"/>
    </row>
    <row r="30" spans="1:9" s="119" customFormat="1">
      <c r="A30" s="16" t="s">
        <v>1727</v>
      </c>
      <c r="B30" s="63">
        <f t="shared" si="5"/>
        <v>44</v>
      </c>
      <c r="C30" s="2">
        <v>25</v>
      </c>
      <c r="D30" s="25"/>
      <c r="E30" s="66">
        <v>19</v>
      </c>
      <c r="F30" s="66"/>
      <c r="G30" s="66"/>
      <c r="H30" s="2"/>
      <c r="I30" s="302"/>
    </row>
    <row r="31" spans="1:9" s="118" customFormat="1" ht="14.25">
      <c r="A31" s="15" t="s">
        <v>2</v>
      </c>
      <c r="B31" s="63">
        <f t="shared" si="5"/>
        <v>126</v>
      </c>
      <c r="C31" s="273">
        <f>SUM(C32:C36)</f>
        <v>75</v>
      </c>
      <c r="D31" s="273"/>
      <c r="E31" s="273">
        <f>SUM(E32:E36)</f>
        <v>48</v>
      </c>
      <c r="F31" s="273">
        <f>SUM(F32:F36)</f>
        <v>3</v>
      </c>
      <c r="G31" s="273"/>
      <c r="H31" s="273"/>
      <c r="I31" s="178"/>
    </row>
    <row r="32" spans="1:9" s="119" customFormat="1">
      <c r="A32" s="16" t="s">
        <v>1728</v>
      </c>
      <c r="B32" s="63">
        <f t="shared" si="5"/>
        <v>70</v>
      </c>
      <c r="C32" s="23">
        <v>55</v>
      </c>
      <c r="D32" s="23"/>
      <c r="E32" s="23">
        <v>15</v>
      </c>
      <c r="F32" s="23"/>
      <c r="G32" s="23"/>
      <c r="H32" s="23"/>
      <c r="I32" s="302"/>
    </row>
    <row r="33" spans="1:9" s="119" customFormat="1" ht="13.5" customHeight="1">
      <c r="A33" s="47" t="s">
        <v>1729</v>
      </c>
      <c r="B33" s="63">
        <f t="shared" si="5"/>
        <v>8</v>
      </c>
      <c r="C33" s="2"/>
      <c r="D33" s="2"/>
      <c r="E33" s="66">
        <v>8</v>
      </c>
      <c r="F33" s="66"/>
      <c r="G33" s="66"/>
      <c r="H33" s="2"/>
      <c r="I33" s="302"/>
    </row>
    <row r="34" spans="1:9" s="119" customFormat="1" ht="13.5" customHeight="1">
      <c r="A34" s="47" t="s">
        <v>1730</v>
      </c>
      <c r="B34" s="63">
        <f t="shared" si="5"/>
        <v>18</v>
      </c>
      <c r="C34" s="2"/>
      <c r="D34" s="2"/>
      <c r="E34" s="66">
        <v>18</v>
      </c>
      <c r="F34" s="66"/>
      <c r="G34" s="66"/>
      <c r="H34" s="2"/>
      <c r="I34" s="302"/>
    </row>
    <row r="35" spans="1:9" s="119" customFormat="1" ht="13.5" customHeight="1">
      <c r="A35" s="47" t="s">
        <v>1731</v>
      </c>
      <c r="B35" s="63">
        <f t="shared" si="5"/>
        <v>3</v>
      </c>
      <c r="C35" s="2"/>
      <c r="D35" s="2"/>
      <c r="E35" s="66"/>
      <c r="F35" s="66">
        <v>3</v>
      </c>
      <c r="G35" s="66"/>
      <c r="H35" s="2"/>
      <c r="I35" s="302"/>
    </row>
    <row r="36" spans="1:9" s="119" customFormat="1">
      <c r="A36" s="16" t="s">
        <v>1732</v>
      </c>
      <c r="B36" s="63">
        <f t="shared" si="5"/>
        <v>27</v>
      </c>
      <c r="C36" s="2">
        <v>20</v>
      </c>
      <c r="D36" s="2"/>
      <c r="E36" s="66">
        <v>7</v>
      </c>
      <c r="F36" s="66"/>
      <c r="G36" s="66"/>
      <c r="H36" s="2"/>
      <c r="I36" s="302"/>
    </row>
    <row r="37" spans="1:9" s="118" customFormat="1" ht="14.25">
      <c r="A37" s="15" t="s">
        <v>3</v>
      </c>
      <c r="B37" s="63">
        <f t="shared" si="5"/>
        <v>804</v>
      </c>
      <c r="C37" s="273">
        <f>SUM(C38:C45)</f>
        <v>481</v>
      </c>
      <c r="D37" s="273">
        <f t="shared" ref="D37:F37" si="6">SUM(D38:D45)</f>
        <v>200</v>
      </c>
      <c r="E37" s="273">
        <f t="shared" si="6"/>
        <v>98</v>
      </c>
      <c r="F37" s="273">
        <f t="shared" si="6"/>
        <v>25</v>
      </c>
      <c r="G37" s="273"/>
      <c r="H37" s="273"/>
      <c r="I37" s="178"/>
    </row>
    <row r="38" spans="1:9" s="119" customFormat="1">
      <c r="A38" s="16" t="s">
        <v>1733</v>
      </c>
      <c r="B38" s="63">
        <f t="shared" si="5"/>
        <v>186</v>
      </c>
      <c r="C38" s="23">
        <v>148</v>
      </c>
      <c r="D38" s="23"/>
      <c r="E38" s="23">
        <v>38</v>
      </c>
      <c r="F38" s="23"/>
      <c r="G38" s="23"/>
      <c r="H38" s="23"/>
      <c r="I38" s="302"/>
    </row>
    <row r="39" spans="1:9" s="119" customFormat="1" ht="13.5" customHeight="1">
      <c r="A39" s="16" t="s">
        <v>1734</v>
      </c>
      <c r="B39" s="63">
        <f t="shared" si="5"/>
        <v>118</v>
      </c>
      <c r="C39" s="2"/>
      <c r="D39" s="2">
        <v>100</v>
      </c>
      <c r="E39" s="66">
        <v>18</v>
      </c>
      <c r="F39" s="66"/>
      <c r="G39" s="66"/>
      <c r="H39" s="2"/>
      <c r="I39" s="302"/>
    </row>
    <row r="40" spans="1:9" s="119" customFormat="1" ht="13.5" customHeight="1">
      <c r="A40" s="47" t="s">
        <v>1735</v>
      </c>
      <c r="B40" s="63">
        <f t="shared" si="5"/>
        <v>35</v>
      </c>
      <c r="C40" s="2"/>
      <c r="D40" s="2"/>
      <c r="E40" s="66">
        <v>35</v>
      </c>
      <c r="F40" s="66"/>
      <c r="G40" s="66"/>
      <c r="H40" s="2"/>
      <c r="I40" s="302"/>
    </row>
    <row r="41" spans="1:9" s="119" customFormat="1" ht="13.5" customHeight="1">
      <c r="A41" s="47" t="s">
        <v>1736</v>
      </c>
      <c r="B41" s="63">
        <f t="shared" si="5"/>
        <v>7</v>
      </c>
      <c r="C41" s="2"/>
      <c r="D41" s="2"/>
      <c r="E41" s="66">
        <v>7</v>
      </c>
      <c r="F41" s="66"/>
      <c r="G41" s="66"/>
      <c r="H41" s="2"/>
      <c r="I41" s="302"/>
    </row>
    <row r="42" spans="1:9" s="119" customFormat="1">
      <c r="A42" s="16" t="s">
        <v>1737</v>
      </c>
      <c r="B42" s="63">
        <f t="shared" si="5"/>
        <v>68</v>
      </c>
      <c r="C42" s="2">
        <v>55</v>
      </c>
      <c r="D42" s="2"/>
      <c r="E42" s="66"/>
      <c r="F42" s="66">
        <v>13</v>
      </c>
      <c r="G42" s="66"/>
      <c r="H42" s="2"/>
      <c r="I42" s="302"/>
    </row>
    <row r="43" spans="1:9" s="119" customFormat="1">
      <c r="A43" s="16" t="s">
        <v>1738</v>
      </c>
      <c r="B43" s="63">
        <f t="shared" si="5"/>
        <v>353</v>
      </c>
      <c r="C43" s="2">
        <v>248</v>
      </c>
      <c r="D43" s="25">
        <v>100</v>
      </c>
      <c r="E43" s="66"/>
      <c r="F43" s="66">
        <v>5</v>
      </c>
      <c r="G43" s="66"/>
      <c r="H43" s="2"/>
      <c r="I43" s="302"/>
    </row>
    <row r="44" spans="1:9" s="119" customFormat="1">
      <c r="A44" s="16" t="s">
        <v>1739</v>
      </c>
      <c r="B44" s="63">
        <f t="shared" si="5"/>
        <v>37</v>
      </c>
      <c r="C44" s="2">
        <v>30</v>
      </c>
      <c r="D44" s="2"/>
      <c r="E44" s="66"/>
      <c r="F44" s="66">
        <v>7</v>
      </c>
      <c r="G44" s="66"/>
      <c r="H44" s="2"/>
      <c r="I44" s="302"/>
    </row>
    <row r="45" spans="1:9" s="119" customFormat="1" hidden="1">
      <c r="A45" s="16" t="s">
        <v>1740</v>
      </c>
      <c r="B45" s="63"/>
      <c r="C45" s="2"/>
      <c r="D45" s="2"/>
      <c r="E45" s="66"/>
      <c r="F45" s="66"/>
      <c r="G45" s="66"/>
      <c r="H45" s="2"/>
      <c r="I45" s="302"/>
    </row>
    <row r="46" spans="1:9" s="118" customFormat="1" ht="14.25">
      <c r="A46" s="15" t="s">
        <v>4</v>
      </c>
      <c r="B46" s="63">
        <f t="shared" ref="B46:B55" si="7">SUM(C46:I46)</f>
        <v>687</v>
      </c>
      <c r="C46" s="273">
        <f>SUM(C47:C53)</f>
        <v>350</v>
      </c>
      <c r="D46" s="273">
        <f t="shared" ref="D46" si="8">SUM(D47:D53)</f>
        <v>300</v>
      </c>
      <c r="E46" s="273"/>
      <c r="F46" s="273">
        <f>SUM(F47:F53)</f>
        <v>37</v>
      </c>
      <c r="G46" s="273"/>
      <c r="H46" s="273"/>
      <c r="I46" s="178"/>
    </row>
    <row r="47" spans="1:9" s="119" customFormat="1">
      <c r="A47" s="16" t="s">
        <v>1741</v>
      </c>
      <c r="B47" s="63">
        <f t="shared" si="7"/>
        <v>420</v>
      </c>
      <c r="C47" s="23">
        <v>110</v>
      </c>
      <c r="D47" s="23">
        <v>300</v>
      </c>
      <c r="E47" s="23"/>
      <c r="F47" s="23">
        <v>10</v>
      </c>
      <c r="G47" s="23"/>
      <c r="H47" s="23"/>
      <c r="I47" s="302"/>
    </row>
    <row r="48" spans="1:9" s="119" customFormat="1" ht="13.5" customHeight="1">
      <c r="A48" s="16" t="s">
        <v>1742</v>
      </c>
      <c r="B48" s="63">
        <f t="shared" si="7"/>
        <v>3</v>
      </c>
      <c r="C48" s="2"/>
      <c r="D48" s="2"/>
      <c r="E48" s="66"/>
      <c r="F48" s="66">
        <v>3</v>
      </c>
      <c r="G48" s="66"/>
      <c r="H48" s="2"/>
      <c r="I48" s="302"/>
    </row>
    <row r="49" spans="1:9" s="119" customFormat="1" ht="13.5" customHeight="1">
      <c r="A49" s="303" t="s">
        <v>1743</v>
      </c>
      <c r="B49" s="63">
        <f t="shared" si="7"/>
        <v>10</v>
      </c>
      <c r="C49" s="2"/>
      <c r="D49" s="2"/>
      <c r="E49" s="66"/>
      <c r="F49" s="66">
        <v>10</v>
      </c>
      <c r="G49" s="66"/>
      <c r="H49" s="2"/>
      <c r="I49" s="302"/>
    </row>
    <row r="50" spans="1:9" s="119" customFormat="1">
      <c r="A50" s="16" t="s">
        <v>1744</v>
      </c>
      <c r="B50" s="63">
        <f t="shared" si="7"/>
        <v>30</v>
      </c>
      <c r="C50" s="2">
        <v>30</v>
      </c>
      <c r="D50" s="2"/>
      <c r="E50" s="66"/>
      <c r="F50" s="66"/>
      <c r="G50" s="66"/>
      <c r="H50" s="2"/>
      <c r="I50" s="302"/>
    </row>
    <row r="51" spans="1:9" s="119" customFormat="1">
      <c r="A51" s="16" t="s">
        <v>1745</v>
      </c>
      <c r="B51" s="63">
        <f t="shared" si="7"/>
        <v>25</v>
      </c>
      <c r="C51" s="2">
        <v>20</v>
      </c>
      <c r="D51" s="2"/>
      <c r="E51" s="66"/>
      <c r="F51" s="66">
        <v>5</v>
      </c>
      <c r="G51" s="66"/>
      <c r="H51" s="2"/>
      <c r="I51" s="302"/>
    </row>
    <row r="52" spans="1:9" s="119" customFormat="1">
      <c r="A52" s="16" t="s">
        <v>1746</v>
      </c>
      <c r="B52" s="63">
        <f t="shared" si="7"/>
        <v>85</v>
      </c>
      <c r="C52" s="2">
        <v>85</v>
      </c>
      <c r="D52" s="2"/>
      <c r="E52" s="66"/>
      <c r="F52" s="66"/>
      <c r="G52" s="66"/>
      <c r="H52" s="2"/>
      <c r="I52" s="302"/>
    </row>
    <row r="53" spans="1:9" s="119" customFormat="1">
      <c r="A53" s="16" t="s">
        <v>1747</v>
      </c>
      <c r="B53" s="63">
        <f t="shared" si="7"/>
        <v>114</v>
      </c>
      <c r="C53" s="2">
        <v>105</v>
      </c>
      <c r="D53" s="2"/>
      <c r="E53" s="66"/>
      <c r="F53" s="66">
        <v>9</v>
      </c>
      <c r="G53" s="66"/>
      <c r="H53" s="2"/>
      <c r="I53" s="302"/>
    </row>
    <row r="54" spans="1:9" s="118" customFormat="1" ht="14.25">
      <c r="A54" s="15" t="s">
        <v>5</v>
      </c>
      <c r="B54" s="63">
        <f t="shared" si="7"/>
        <v>155</v>
      </c>
      <c r="C54" s="1">
        <f>SUM(C55:C60)</f>
        <v>155</v>
      </c>
      <c r="D54" s="1"/>
      <c r="E54" s="1"/>
      <c r="F54" s="1"/>
      <c r="G54" s="1"/>
      <c r="H54" s="1"/>
      <c r="I54" s="178"/>
    </row>
    <row r="55" spans="1:9" s="119" customFormat="1">
      <c r="A55" s="16" t="s">
        <v>1748</v>
      </c>
      <c r="B55" s="63">
        <f t="shared" si="7"/>
        <v>40</v>
      </c>
      <c r="C55" s="2">
        <v>40</v>
      </c>
      <c r="D55" s="2"/>
      <c r="E55" s="66"/>
      <c r="F55" s="66"/>
      <c r="G55" s="66"/>
      <c r="H55" s="2"/>
      <c r="I55" s="302"/>
    </row>
    <row r="56" spans="1:9" s="119" customFormat="1" ht="13.5" hidden="1" customHeight="1">
      <c r="A56" s="16" t="s">
        <v>1749</v>
      </c>
      <c r="B56" s="63"/>
      <c r="C56" s="2"/>
      <c r="D56" s="2"/>
      <c r="E56" s="66"/>
      <c r="F56" s="66"/>
      <c r="G56" s="66"/>
      <c r="H56" s="2"/>
      <c r="I56" s="302"/>
    </row>
    <row r="57" spans="1:9" s="119" customFormat="1" ht="13.5" hidden="1" customHeight="1">
      <c r="A57" s="16" t="s">
        <v>1750</v>
      </c>
      <c r="B57" s="63"/>
      <c r="C57" s="2"/>
      <c r="D57" s="2"/>
      <c r="E57" s="66"/>
      <c r="F57" s="66"/>
      <c r="G57" s="66"/>
      <c r="H57" s="2"/>
      <c r="I57" s="302"/>
    </row>
    <row r="58" spans="1:9" s="119" customFormat="1" hidden="1">
      <c r="A58" s="16" t="s">
        <v>1751</v>
      </c>
      <c r="B58" s="63"/>
      <c r="C58" s="2"/>
      <c r="D58" s="2"/>
      <c r="E58" s="66"/>
      <c r="F58" s="66"/>
      <c r="G58" s="66"/>
      <c r="H58" s="2"/>
      <c r="I58" s="302"/>
    </row>
    <row r="59" spans="1:9" s="119" customFormat="1">
      <c r="A59" s="16" t="s">
        <v>1752</v>
      </c>
      <c r="B59" s="63">
        <f t="shared" ref="B59:B64" si="9">SUM(C59:I59)</f>
        <v>70</v>
      </c>
      <c r="C59" s="2">
        <v>70</v>
      </c>
      <c r="D59" s="2"/>
      <c r="E59" s="66"/>
      <c r="F59" s="66"/>
      <c r="G59" s="66"/>
      <c r="H59" s="2"/>
      <c r="I59" s="302"/>
    </row>
    <row r="60" spans="1:9" s="118" customFormat="1" ht="14.25">
      <c r="A60" s="16" t="s">
        <v>1753</v>
      </c>
      <c r="B60" s="63">
        <f t="shared" si="9"/>
        <v>45</v>
      </c>
      <c r="C60" s="2">
        <v>45</v>
      </c>
      <c r="D60" s="2"/>
      <c r="E60" s="66"/>
      <c r="F60" s="66"/>
      <c r="G60" s="66"/>
      <c r="H60" s="2"/>
      <c r="I60" s="178"/>
    </row>
    <row r="61" spans="1:9" s="118" customFormat="1" ht="14.25">
      <c r="A61" s="15" t="s">
        <v>6</v>
      </c>
      <c r="B61" s="63" t="e">
        <f t="shared" si="9"/>
        <v>#REF!</v>
      </c>
      <c r="C61" s="1">
        <f>SUM(C62:C69)</f>
        <v>1325</v>
      </c>
      <c r="D61" s="1"/>
      <c r="E61" s="1">
        <f>SUM(E62:E69)</f>
        <v>367</v>
      </c>
      <c r="F61" s="1"/>
      <c r="G61" s="1"/>
      <c r="H61" s="1"/>
      <c r="I61" s="1" t="e">
        <f t="shared" ref="I61" si="10">SUM(I62:I69)</f>
        <v>#REF!</v>
      </c>
    </row>
    <row r="62" spans="1:9" s="119" customFormat="1">
      <c r="A62" s="16" t="s">
        <v>1754</v>
      </c>
      <c r="B62" s="63">
        <f t="shared" si="9"/>
        <v>1007</v>
      </c>
      <c r="C62" s="2">
        <v>990</v>
      </c>
      <c r="D62" s="2"/>
      <c r="E62" s="66">
        <v>17</v>
      </c>
      <c r="F62" s="66"/>
      <c r="G62" s="66"/>
      <c r="H62" s="2"/>
      <c r="I62" s="66"/>
    </row>
    <row r="63" spans="1:9" s="119" customFormat="1" ht="13.5" customHeight="1">
      <c r="A63" s="16" t="s">
        <v>1755</v>
      </c>
      <c r="B63" s="63">
        <f t="shared" si="9"/>
        <v>14</v>
      </c>
      <c r="C63" s="2"/>
      <c r="D63" s="2"/>
      <c r="E63" s="66">
        <v>14</v>
      </c>
      <c r="F63" s="66"/>
      <c r="G63" s="66"/>
      <c r="H63" s="2"/>
      <c r="I63" s="302"/>
    </row>
    <row r="64" spans="1:9" s="119" customFormat="1" ht="13.5" customHeight="1">
      <c r="A64" s="47" t="s">
        <v>1756</v>
      </c>
      <c r="B64" s="63" t="e">
        <f t="shared" si="9"/>
        <v>#REF!</v>
      </c>
      <c r="C64" s="2"/>
      <c r="D64" s="2"/>
      <c r="E64" s="66">
        <v>30</v>
      </c>
      <c r="F64" s="66"/>
      <c r="G64" s="66"/>
      <c r="H64" s="2"/>
      <c r="I64" s="66" t="e">
        <f>#REF!</f>
        <v>#REF!</v>
      </c>
    </row>
    <row r="65" spans="1:9" s="119" customFormat="1" ht="13.5" hidden="1" customHeight="1">
      <c r="A65" s="47" t="s">
        <v>1757</v>
      </c>
      <c r="B65" s="63"/>
      <c r="C65" s="2"/>
      <c r="D65" s="2"/>
      <c r="E65" s="66"/>
      <c r="F65" s="66"/>
      <c r="G65" s="66"/>
      <c r="H65" s="2"/>
      <c r="I65" s="66"/>
    </row>
    <row r="66" spans="1:9" s="119" customFormat="1" ht="13.5" customHeight="1">
      <c r="A66" s="47" t="s">
        <v>1758</v>
      </c>
      <c r="B66" s="63" t="e">
        <f t="shared" ref="B66:B71" si="11">SUM(C66:I66)</f>
        <v>#REF!</v>
      </c>
      <c r="C66" s="2"/>
      <c r="D66" s="2"/>
      <c r="E66" s="66">
        <v>71</v>
      </c>
      <c r="F66" s="66"/>
      <c r="G66" s="66"/>
      <c r="H66" s="2"/>
      <c r="I66" s="66" t="e">
        <f>#REF!</f>
        <v>#REF!</v>
      </c>
    </row>
    <row r="67" spans="1:9" s="119" customFormat="1">
      <c r="A67" s="16" t="s">
        <v>1759</v>
      </c>
      <c r="B67" s="63">
        <f t="shared" si="11"/>
        <v>267</v>
      </c>
      <c r="C67" s="2">
        <v>180</v>
      </c>
      <c r="D67" s="2"/>
      <c r="E67" s="66">
        <v>87</v>
      </c>
      <c r="F67" s="66"/>
      <c r="G67" s="66"/>
      <c r="H67" s="2"/>
      <c r="I67" s="66"/>
    </row>
    <row r="68" spans="1:9" s="119" customFormat="1">
      <c r="A68" s="16" t="s">
        <v>1760</v>
      </c>
      <c r="B68" s="63" t="e">
        <f t="shared" si="11"/>
        <v>#REF!</v>
      </c>
      <c r="C68" s="2">
        <v>85</v>
      </c>
      <c r="D68" s="2"/>
      <c r="E68" s="66">
        <v>148</v>
      </c>
      <c r="F68" s="66"/>
      <c r="G68" s="66"/>
      <c r="H68" s="2"/>
      <c r="I68" s="66" t="e">
        <f>#REF!</f>
        <v>#REF!</v>
      </c>
    </row>
    <row r="69" spans="1:9" s="118" customFormat="1" ht="14.25">
      <c r="A69" s="16" t="s">
        <v>1761</v>
      </c>
      <c r="B69" s="63">
        <f t="shared" si="11"/>
        <v>70</v>
      </c>
      <c r="C69" s="2">
        <v>70</v>
      </c>
      <c r="D69" s="2"/>
      <c r="E69" s="66"/>
      <c r="F69" s="66"/>
      <c r="G69" s="66"/>
      <c r="H69" s="2"/>
      <c r="I69" s="66"/>
    </row>
    <row r="70" spans="1:9" s="118" customFormat="1" ht="14.25">
      <c r="A70" s="15" t="s">
        <v>7</v>
      </c>
      <c r="B70" s="63">
        <f t="shared" si="11"/>
        <v>1632</v>
      </c>
      <c r="C70" s="1">
        <f>SUM(C71:C80)</f>
        <v>1570</v>
      </c>
      <c r="D70" s="1"/>
      <c r="E70" s="1">
        <f>SUM(E71:E80)</f>
        <v>62</v>
      </c>
      <c r="F70" s="1"/>
      <c r="G70" s="1"/>
      <c r="H70" s="1"/>
      <c r="I70" s="178"/>
    </row>
    <row r="71" spans="1:9" s="119" customFormat="1">
      <c r="A71" s="16" t="s">
        <v>1762</v>
      </c>
      <c r="B71" s="63">
        <f t="shared" si="11"/>
        <v>390</v>
      </c>
      <c r="C71" s="2">
        <v>380</v>
      </c>
      <c r="D71" s="2"/>
      <c r="E71" s="66">
        <v>10</v>
      </c>
      <c r="F71" s="66"/>
      <c r="G71" s="66"/>
      <c r="H71" s="2"/>
      <c r="I71" s="302"/>
    </row>
    <row r="72" spans="1:9" s="119" customFormat="1" ht="13.5" hidden="1" customHeight="1">
      <c r="A72" s="16" t="s">
        <v>1763</v>
      </c>
      <c r="B72" s="63"/>
      <c r="C72" s="2"/>
      <c r="D72" s="2"/>
      <c r="E72" s="66"/>
      <c r="F72" s="66"/>
      <c r="G72" s="66"/>
      <c r="H72" s="2"/>
      <c r="I72" s="302"/>
    </row>
    <row r="73" spans="1:9" s="119" customFormat="1" ht="13.5" customHeight="1">
      <c r="A73" s="16" t="s">
        <v>1764</v>
      </c>
      <c r="B73" s="63">
        <f>SUM(C73:I73)</f>
        <v>17</v>
      </c>
      <c r="C73" s="2"/>
      <c r="D73" s="2"/>
      <c r="E73" s="66">
        <v>17</v>
      </c>
      <c r="F73" s="66"/>
      <c r="G73" s="66"/>
      <c r="H73" s="2"/>
      <c r="I73" s="302"/>
    </row>
    <row r="74" spans="1:9" s="119" customFormat="1" ht="13.5" hidden="1" customHeight="1">
      <c r="A74" s="16" t="s">
        <v>1765</v>
      </c>
      <c r="B74" s="63"/>
      <c r="C74" s="2"/>
      <c r="D74" s="2"/>
      <c r="E74" s="66"/>
      <c r="F74" s="66"/>
      <c r="G74" s="66"/>
      <c r="H74" s="2"/>
      <c r="I74" s="302"/>
    </row>
    <row r="75" spans="1:9" s="118" customFormat="1" ht="14.25">
      <c r="A75" s="16" t="s">
        <v>1766</v>
      </c>
      <c r="B75" s="63">
        <f t="shared" ref="B75:B104" si="12">SUM(C75:I75)</f>
        <v>125</v>
      </c>
      <c r="C75" s="2">
        <v>125</v>
      </c>
      <c r="D75" s="2"/>
      <c r="E75" s="66"/>
      <c r="F75" s="66"/>
      <c r="G75" s="66"/>
      <c r="H75" s="2"/>
      <c r="I75" s="178"/>
    </row>
    <row r="76" spans="1:9" s="119" customFormat="1">
      <c r="A76" s="16" t="s">
        <v>1767</v>
      </c>
      <c r="B76" s="63">
        <f t="shared" si="12"/>
        <v>98</v>
      </c>
      <c r="C76" s="2">
        <v>75</v>
      </c>
      <c r="D76" s="2"/>
      <c r="E76" s="66">
        <v>23</v>
      </c>
      <c r="F76" s="66"/>
      <c r="G76" s="66"/>
      <c r="H76" s="2"/>
      <c r="I76" s="302"/>
    </row>
    <row r="77" spans="1:9" s="119" customFormat="1">
      <c r="A77" s="16" t="s">
        <v>1768</v>
      </c>
      <c r="B77" s="63">
        <f t="shared" si="12"/>
        <v>200</v>
      </c>
      <c r="C77" s="2">
        <v>200</v>
      </c>
      <c r="D77" s="2"/>
      <c r="E77" s="66"/>
      <c r="F77" s="66"/>
      <c r="G77" s="66"/>
      <c r="H77" s="2"/>
      <c r="I77" s="302"/>
    </row>
    <row r="78" spans="1:9" s="119" customFormat="1">
      <c r="A78" s="16" t="s">
        <v>1769</v>
      </c>
      <c r="B78" s="63">
        <f t="shared" si="12"/>
        <v>382</v>
      </c>
      <c r="C78" s="2">
        <v>370</v>
      </c>
      <c r="D78" s="2"/>
      <c r="E78" s="66">
        <v>12</v>
      </c>
      <c r="F78" s="66"/>
      <c r="G78" s="66"/>
      <c r="H78" s="2"/>
      <c r="I78" s="302"/>
    </row>
    <row r="79" spans="1:9" s="119" customFormat="1">
      <c r="A79" s="16" t="s">
        <v>1770</v>
      </c>
      <c r="B79" s="63">
        <f t="shared" si="12"/>
        <v>300</v>
      </c>
      <c r="C79" s="2">
        <v>300</v>
      </c>
      <c r="D79" s="2"/>
      <c r="E79" s="66"/>
      <c r="F79" s="66"/>
      <c r="G79" s="66"/>
      <c r="H79" s="2"/>
      <c r="I79" s="302"/>
    </row>
    <row r="80" spans="1:9" s="119" customFormat="1">
      <c r="A80" s="16" t="s">
        <v>1771</v>
      </c>
      <c r="B80" s="63">
        <f t="shared" si="12"/>
        <v>120</v>
      </c>
      <c r="C80" s="2">
        <v>120</v>
      </c>
      <c r="D80" s="2"/>
      <c r="E80" s="66"/>
      <c r="F80" s="66"/>
      <c r="G80" s="66"/>
      <c r="H80" s="2"/>
      <c r="I80" s="302"/>
    </row>
    <row r="81" spans="1:9" s="118" customFormat="1" ht="14.25">
      <c r="A81" s="15" t="s">
        <v>8</v>
      </c>
      <c r="B81" s="63">
        <f t="shared" si="12"/>
        <v>1364</v>
      </c>
      <c r="C81" s="1">
        <f>SUM(C82:C88)</f>
        <v>1010</v>
      </c>
      <c r="D81" s="1"/>
      <c r="E81" s="1">
        <f>SUM(E82:E88)</f>
        <v>337</v>
      </c>
      <c r="F81" s="1">
        <f>SUM(F82:F88)</f>
        <v>17</v>
      </c>
      <c r="G81" s="304"/>
      <c r="H81" s="1"/>
      <c r="I81" s="178"/>
    </row>
    <row r="82" spans="1:9" s="119" customFormat="1">
      <c r="A82" s="16" t="s">
        <v>1772</v>
      </c>
      <c r="B82" s="63">
        <f t="shared" si="12"/>
        <v>564</v>
      </c>
      <c r="C82" s="2">
        <v>530</v>
      </c>
      <c r="D82" s="2"/>
      <c r="E82" s="66">
        <v>30</v>
      </c>
      <c r="F82" s="66">
        <v>4</v>
      </c>
      <c r="G82" s="66"/>
      <c r="H82" s="2"/>
      <c r="I82" s="302"/>
    </row>
    <row r="83" spans="1:9" s="119" customFormat="1" ht="13.5" customHeight="1">
      <c r="A83" s="16" t="s">
        <v>1773</v>
      </c>
      <c r="B83" s="63">
        <f t="shared" si="12"/>
        <v>28</v>
      </c>
      <c r="C83" s="2">
        <v>20</v>
      </c>
      <c r="D83" s="2"/>
      <c r="E83" s="66">
        <v>5</v>
      </c>
      <c r="F83" s="66">
        <v>3</v>
      </c>
      <c r="G83" s="66"/>
      <c r="H83" s="2"/>
      <c r="I83" s="302"/>
    </row>
    <row r="84" spans="1:9" s="119" customFormat="1" ht="13.5" customHeight="1">
      <c r="A84" s="16" t="s">
        <v>1774</v>
      </c>
      <c r="B84" s="63">
        <f t="shared" si="12"/>
        <v>11</v>
      </c>
      <c r="C84" s="2"/>
      <c r="D84" s="2"/>
      <c r="E84" s="66">
        <v>9</v>
      </c>
      <c r="F84" s="66">
        <v>2</v>
      </c>
      <c r="G84" s="66"/>
      <c r="H84" s="2"/>
      <c r="I84" s="302"/>
    </row>
    <row r="85" spans="1:9" s="119" customFormat="1" ht="13.5" customHeight="1">
      <c r="A85" s="16" t="s">
        <v>1775</v>
      </c>
      <c r="B85" s="63">
        <f t="shared" si="12"/>
        <v>2</v>
      </c>
      <c r="C85" s="2"/>
      <c r="D85" s="2"/>
      <c r="E85" s="66"/>
      <c r="F85" s="66">
        <v>2</v>
      </c>
      <c r="G85" s="66"/>
      <c r="H85" s="2"/>
      <c r="I85" s="302"/>
    </row>
    <row r="86" spans="1:9" s="118" customFormat="1" ht="14.25">
      <c r="A86" s="16" t="s">
        <v>1776</v>
      </c>
      <c r="B86" s="63">
        <f t="shared" si="12"/>
        <v>305</v>
      </c>
      <c r="C86" s="2">
        <v>190</v>
      </c>
      <c r="D86" s="2"/>
      <c r="E86" s="66">
        <v>115</v>
      </c>
      <c r="F86" s="66"/>
      <c r="G86" s="66"/>
      <c r="H86" s="2"/>
      <c r="I86" s="178"/>
    </row>
    <row r="87" spans="1:9" s="119" customFormat="1">
      <c r="A87" s="16" t="s">
        <v>1777</v>
      </c>
      <c r="B87" s="63">
        <f t="shared" si="12"/>
        <v>418</v>
      </c>
      <c r="C87" s="2">
        <v>240</v>
      </c>
      <c r="D87" s="2"/>
      <c r="E87" s="66">
        <v>178</v>
      </c>
      <c r="F87" s="66"/>
      <c r="G87" s="66"/>
      <c r="H87" s="2"/>
      <c r="I87" s="302"/>
    </row>
    <row r="88" spans="1:9" s="119" customFormat="1">
      <c r="A88" s="16" t="s">
        <v>1778</v>
      </c>
      <c r="B88" s="63">
        <f t="shared" si="12"/>
        <v>36</v>
      </c>
      <c r="C88" s="2">
        <v>30</v>
      </c>
      <c r="D88" s="2"/>
      <c r="E88" s="66"/>
      <c r="F88" s="66">
        <v>6</v>
      </c>
      <c r="G88" s="66"/>
      <c r="H88" s="2"/>
      <c r="I88" s="302"/>
    </row>
    <row r="89" spans="1:9" s="118" customFormat="1" ht="14.25">
      <c r="A89" s="15" t="s">
        <v>9</v>
      </c>
      <c r="B89" s="63">
        <f t="shared" si="12"/>
        <v>260</v>
      </c>
      <c r="C89" s="1">
        <f>SUM(C90:C94)</f>
        <v>215</v>
      </c>
      <c r="D89" s="1"/>
      <c r="E89" s="1"/>
      <c r="F89" s="1">
        <f>SUM(F90:F94)</f>
        <v>45</v>
      </c>
      <c r="G89" s="304"/>
      <c r="H89" s="1"/>
      <c r="I89" s="178"/>
    </row>
    <row r="90" spans="1:9" s="119" customFormat="1">
      <c r="A90" s="16" t="s">
        <v>1779</v>
      </c>
      <c r="B90" s="63">
        <f t="shared" si="12"/>
        <v>108</v>
      </c>
      <c r="C90" s="2">
        <v>90</v>
      </c>
      <c r="D90" s="2"/>
      <c r="E90" s="66"/>
      <c r="F90" s="66">
        <v>18</v>
      </c>
      <c r="G90" s="66"/>
      <c r="H90" s="2"/>
      <c r="I90" s="302"/>
    </row>
    <row r="91" spans="1:9" s="119" customFormat="1" ht="13.5" customHeight="1">
      <c r="A91" s="16" t="s">
        <v>1780</v>
      </c>
      <c r="B91" s="63">
        <f t="shared" si="12"/>
        <v>7</v>
      </c>
      <c r="C91" s="2"/>
      <c r="D91" s="2"/>
      <c r="E91" s="66"/>
      <c r="F91" s="66">
        <v>7</v>
      </c>
      <c r="G91" s="66"/>
      <c r="H91" s="2"/>
      <c r="I91" s="302"/>
    </row>
    <row r="92" spans="1:9" s="119" customFormat="1">
      <c r="A92" s="16" t="s">
        <v>1781</v>
      </c>
      <c r="B92" s="63">
        <f t="shared" si="12"/>
        <v>22</v>
      </c>
      <c r="C92" s="2">
        <v>20</v>
      </c>
      <c r="D92" s="2"/>
      <c r="E92" s="66"/>
      <c r="F92" s="66">
        <v>2</v>
      </c>
      <c r="G92" s="66"/>
      <c r="H92" s="2"/>
      <c r="I92" s="302"/>
    </row>
    <row r="93" spans="1:9" s="118" customFormat="1" ht="14.25">
      <c r="A93" s="16" t="s">
        <v>1782</v>
      </c>
      <c r="B93" s="63">
        <f t="shared" si="12"/>
        <v>21</v>
      </c>
      <c r="C93" s="2">
        <v>20</v>
      </c>
      <c r="D93" s="2"/>
      <c r="E93" s="66"/>
      <c r="F93" s="66">
        <v>1</v>
      </c>
      <c r="G93" s="66"/>
      <c r="H93" s="2"/>
      <c r="I93" s="178"/>
    </row>
    <row r="94" spans="1:9" s="119" customFormat="1">
      <c r="A94" s="16" t="s">
        <v>1783</v>
      </c>
      <c r="B94" s="63">
        <f t="shared" si="12"/>
        <v>102</v>
      </c>
      <c r="C94" s="2">
        <v>85</v>
      </c>
      <c r="D94" s="2"/>
      <c r="E94" s="66"/>
      <c r="F94" s="66">
        <v>17</v>
      </c>
      <c r="G94" s="66"/>
      <c r="H94" s="2"/>
      <c r="I94" s="302"/>
    </row>
    <row r="95" spans="1:9" s="118" customFormat="1" ht="14.25">
      <c r="A95" s="15" t="s">
        <v>10</v>
      </c>
      <c r="B95" s="63">
        <f t="shared" si="12"/>
        <v>800</v>
      </c>
      <c r="C95" s="1">
        <f>SUM(C96:C102)</f>
        <v>355</v>
      </c>
      <c r="D95" s="1">
        <f t="shared" ref="D95" si="13">SUM(D96:D102)</f>
        <v>300</v>
      </c>
      <c r="E95" s="1">
        <f>SUM(E96:E102)</f>
        <v>123</v>
      </c>
      <c r="F95" s="1">
        <f>SUM(F96:F102)</f>
        <v>22</v>
      </c>
      <c r="G95" s="304"/>
      <c r="H95" s="1"/>
      <c r="I95" s="178"/>
    </row>
    <row r="96" spans="1:9" s="119" customFormat="1">
      <c r="A96" s="16" t="s">
        <v>1784</v>
      </c>
      <c r="B96" s="63">
        <f t="shared" si="12"/>
        <v>153</v>
      </c>
      <c r="C96" s="2">
        <v>140</v>
      </c>
      <c r="D96" s="2"/>
      <c r="E96" s="66">
        <v>12</v>
      </c>
      <c r="F96" s="66">
        <v>1</v>
      </c>
      <c r="G96" s="66"/>
      <c r="H96" s="2"/>
      <c r="I96" s="302"/>
    </row>
    <row r="97" spans="1:9" s="119" customFormat="1" ht="13.5" customHeight="1">
      <c r="A97" s="16" t="s">
        <v>1785</v>
      </c>
      <c r="B97" s="63">
        <f t="shared" si="12"/>
        <v>9</v>
      </c>
      <c r="C97" s="2"/>
      <c r="D97" s="2"/>
      <c r="E97" s="66">
        <v>9</v>
      </c>
      <c r="F97" s="66"/>
      <c r="G97" s="66"/>
      <c r="H97" s="2"/>
      <c r="I97" s="302"/>
    </row>
    <row r="98" spans="1:9" s="119" customFormat="1" ht="13.5" customHeight="1">
      <c r="A98" s="16" t="s">
        <v>1786</v>
      </c>
      <c r="B98" s="63">
        <f t="shared" si="12"/>
        <v>4</v>
      </c>
      <c r="C98" s="2"/>
      <c r="D98" s="2"/>
      <c r="E98" s="66"/>
      <c r="F98" s="66">
        <v>4</v>
      </c>
      <c r="G98" s="66"/>
      <c r="H98" s="2"/>
      <c r="I98" s="302"/>
    </row>
    <row r="99" spans="1:9" s="119" customFormat="1" ht="13.5" customHeight="1">
      <c r="A99" s="16" t="s">
        <v>1787</v>
      </c>
      <c r="B99" s="63">
        <f t="shared" si="12"/>
        <v>309</v>
      </c>
      <c r="C99" s="2"/>
      <c r="D99" s="2">
        <v>300</v>
      </c>
      <c r="E99" s="66">
        <v>9</v>
      </c>
      <c r="F99" s="66"/>
      <c r="G99" s="66"/>
      <c r="H99" s="2"/>
      <c r="I99" s="302"/>
    </row>
    <row r="100" spans="1:9" s="119" customFormat="1">
      <c r="A100" s="16" t="s">
        <v>1788</v>
      </c>
      <c r="B100" s="63">
        <f t="shared" si="12"/>
        <v>61</v>
      </c>
      <c r="C100" s="2">
        <v>50</v>
      </c>
      <c r="D100" s="2"/>
      <c r="E100" s="66"/>
      <c r="F100" s="66">
        <v>11</v>
      </c>
      <c r="G100" s="66"/>
      <c r="H100" s="2"/>
      <c r="I100" s="302"/>
    </row>
    <row r="101" spans="1:9" s="118" customFormat="1" ht="14.25">
      <c r="A101" s="16" t="s">
        <v>1789</v>
      </c>
      <c r="B101" s="63">
        <f t="shared" si="12"/>
        <v>31</v>
      </c>
      <c r="C101" s="2">
        <v>25</v>
      </c>
      <c r="D101" s="2"/>
      <c r="E101" s="66"/>
      <c r="F101" s="66">
        <v>6</v>
      </c>
      <c r="G101" s="66"/>
      <c r="H101" s="2"/>
      <c r="I101" s="178"/>
    </row>
    <row r="102" spans="1:9" s="119" customFormat="1">
      <c r="A102" s="16" t="s">
        <v>1790</v>
      </c>
      <c r="B102" s="63">
        <f t="shared" si="12"/>
        <v>233</v>
      </c>
      <c r="C102" s="2">
        <v>140</v>
      </c>
      <c r="D102" s="2"/>
      <c r="E102" s="66">
        <v>93</v>
      </c>
      <c r="F102" s="66"/>
      <c r="G102" s="66"/>
      <c r="H102" s="2"/>
      <c r="I102" s="302"/>
    </row>
    <row r="103" spans="1:9" s="118" customFormat="1" ht="14.25">
      <c r="A103" s="15" t="s">
        <v>11</v>
      </c>
      <c r="B103" s="63" t="e">
        <f t="shared" si="12"/>
        <v>#REF!</v>
      </c>
      <c r="C103" s="1">
        <f>SUM(C104:C109)</f>
        <v>445</v>
      </c>
      <c r="D103" s="1">
        <f t="shared" ref="D103" si="14">SUM(D104:D109)</f>
        <v>300</v>
      </c>
      <c r="E103" s="1">
        <f>SUM(E104:E109)</f>
        <v>376</v>
      </c>
      <c r="F103" s="1"/>
      <c r="G103" s="1"/>
      <c r="H103" s="1"/>
      <c r="I103" s="1" t="e">
        <f t="shared" ref="I103" si="15">SUM(I104:I109)</f>
        <v>#REF!</v>
      </c>
    </row>
    <row r="104" spans="1:9" s="119" customFormat="1">
      <c r="A104" s="16" t="s">
        <v>1791</v>
      </c>
      <c r="B104" s="63">
        <f t="shared" si="12"/>
        <v>253</v>
      </c>
      <c r="C104" s="2">
        <v>170</v>
      </c>
      <c r="D104" s="2"/>
      <c r="E104" s="66">
        <v>83</v>
      </c>
      <c r="F104" s="66"/>
      <c r="G104" s="66"/>
      <c r="H104" s="2"/>
      <c r="I104" s="302"/>
    </row>
    <row r="105" spans="1:9" s="119" customFormat="1" ht="13.5" hidden="1" customHeight="1">
      <c r="A105" s="16" t="s">
        <v>1792</v>
      </c>
      <c r="B105" s="63"/>
      <c r="C105" s="2"/>
      <c r="D105" s="2"/>
      <c r="E105" s="66"/>
      <c r="F105" s="66"/>
      <c r="G105" s="66"/>
      <c r="H105" s="2"/>
      <c r="I105" s="302"/>
    </row>
    <row r="106" spans="1:9" s="119" customFormat="1" ht="13.5" customHeight="1">
      <c r="A106" s="16" t="s">
        <v>1793</v>
      </c>
      <c r="B106" s="63" t="e">
        <f>SUM(C106:I106)</f>
        <v>#REF!</v>
      </c>
      <c r="C106" s="2"/>
      <c r="D106" s="2"/>
      <c r="E106" s="66">
        <v>29</v>
      </c>
      <c r="F106" s="66"/>
      <c r="G106" s="66"/>
      <c r="H106" s="2"/>
      <c r="I106" s="66" t="e">
        <f>#REF!</f>
        <v>#REF!</v>
      </c>
    </row>
    <row r="107" spans="1:9" s="119" customFormat="1">
      <c r="A107" s="16" t="s">
        <v>1794</v>
      </c>
      <c r="B107" s="63">
        <f>SUM(C107:I107)</f>
        <v>35</v>
      </c>
      <c r="C107" s="2">
        <v>35</v>
      </c>
      <c r="D107" s="2"/>
      <c r="E107" s="66"/>
      <c r="F107" s="66"/>
      <c r="G107" s="66"/>
      <c r="H107" s="2"/>
      <c r="I107" s="66"/>
    </row>
    <row r="108" spans="1:9" s="119" customFormat="1">
      <c r="A108" s="16" t="s">
        <v>1795</v>
      </c>
      <c r="B108" s="63" t="e">
        <f>SUM(C108:I108)</f>
        <v>#REF!</v>
      </c>
      <c r="C108" s="2">
        <v>190</v>
      </c>
      <c r="D108" s="2">
        <v>300</v>
      </c>
      <c r="E108" s="66">
        <v>211</v>
      </c>
      <c r="F108" s="66"/>
      <c r="G108" s="66"/>
      <c r="H108" s="2"/>
      <c r="I108" s="66" t="e">
        <f>#REF!</f>
        <v>#REF!</v>
      </c>
    </row>
    <row r="109" spans="1:9" s="119" customFormat="1">
      <c r="A109" s="16" t="s">
        <v>1796</v>
      </c>
      <c r="B109" s="63" t="e">
        <f>SUM(C109:I109)</f>
        <v>#REF!</v>
      </c>
      <c r="C109" s="2">
        <v>50</v>
      </c>
      <c r="D109" s="2"/>
      <c r="E109" s="66">
        <v>53</v>
      </c>
      <c r="F109" s="66"/>
      <c r="G109" s="66"/>
      <c r="H109" s="2"/>
      <c r="I109" s="66" t="e">
        <f>#REF!</f>
        <v>#REF!</v>
      </c>
    </row>
    <row r="110" spans="1:9" s="117" customFormat="1" ht="14.25">
      <c r="A110" s="64" t="s">
        <v>1797</v>
      </c>
      <c r="B110" s="63" t="e">
        <f>SUM(C110:I110)</f>
        <v>#REF!</v>
      </c>
      <c r="C110" s="63" t="e">
        <f>SUM(C111+C112+C123+C135+C141+C152+C158+C163+C166+C170+C171+C172+C173+C178+C179+C195+C196+C197+C198+C199+C200+C201+C202+C203)</f>
        <v>#REF!</v>
      </c>
      <c r="D110" s="63"/>
      <c r="E110" s="63" t="e">
        <f>SUM(E111+E112+E123+E135+E141+E152+E158+E163+E166+E170+E171+E172+E173+E178+E179+E195+E196+E197+E198+E199+E200+E201+E202+E203)</f>
        <v>#REF!</v>
      </c>
      <c r="F110" s="63">
        <f>SUM(F111+F112+F123+F135+F141+F152+F158+F163+F166+F170+F171+F172+F173+F178+F179+F195+F196+F197+F198+F199+F200+F201+F202+F203)</f>
        <v>598</v>
      </c>
      <c r="G110" s="63" t="e">
        <f>SUM(G111+G112+G123+G135+G141+G152+G158+G163+G166+G170+G171+G172+G173+G178+G179+G195+G196+G197+G198+G199+G200+G201+G202+G203)</f>
        <v>#REF!</v>
      </c>
      <c r="H110" s="63" t="e">
        <f>SUM(H111+H112+H123+H135+H141+H152+H158+H163+H166+H170+H171+H172+H173+H178+H179+H195+H196+H197+H198+H199+H200+H201+H202+H203)</f>
        <v>#REF!</v>
      </c>
      <c r="I110" s="63" t="e">
        <f>SUM(I111+I112+I123+I135+I141+I152+I158+I163+I166+I170+I171+I172+I173+I178+I179+I195+I196+I197+I198+I199+I200+I201+I202+I203)</f>
        <v>#REF!</v>
      </c>
    </row>
    <row r="111" spans="1:9" hidden="1">
      <c r="A111" s="69" t="s">
        <v>1798</v>
      </c>
      <c r="B111" s="63"/>
      <c r="C111" s="91"/>
      <c r="D111" s="91"/>
      <c r="E111" s="92"/>
      <c r="F111" s="92"/>
      <c r="G111" s="92"/>
      <c r="H111" s="91"/>
      <c r="I111" s="305"/>
    </row>
    <row r="112" spans="1:9" s="117" customFormat="1" ht="14.25">
      <c r="A112" s="69" t="s">
        <v>12</v>
      </c>
      <c r="B112" s="63" t="e">
        <f>SUM(C112:H112)</f>
        <v>#REF!</v>
      </c>
      <c r="C112" s="277"/>
      <c r="D112" s="277"/>
      <c r="E112" s="277">
        <f>SUM(E113:E122)</f>
        <v>80</v>
      </c>
      <c r="F112" s="277"/>
      <c r="G112" s="277" t="e">
        <f>SUM(G113:G122)</f>
        <v>#REF!</v>
      </c>
      <c r="H112" s="277" t="e">
        <f>SUM(H113:H122)</f>
        <v>#REF!</v>
      </c>
      <c r="I112" s="306"/>
    </row>
    <row r="113" spans="1:9">
      <c r="A113" s="71" t="s">
        <v>1852</v>
      </c>
      <c r="B113" s="63" t="e">
        <f>SUM(C113:H113)</f>
        <v>#REF!</v>
      </c>
      <c r="C113" s="18"/>
      <c r="D113" s="18"/>
      <c r="E113" s="18">
        <v>80</v>
      </c>
      <c r="F113" s="18"/>
      <c r="G113" s="18" t="e">
        <f>SUM(#REF!)</f>
        <v>#REF!</v>
      </c>
      <c r="H113" s="18" t="e">
        <f>SUM(#REF!)</f>
        <v>#REF!</v>
      </c>
      <c r="I113" s="305"/>
    </row>
    <row r="114" spans="1:9" hidden="1">
      <c r="A114" s="71" t="s">
        <v>1851</v>
      </c>
      <c r="B114" s="63"/>
      <c r="C114" s="18"/>
      <c r="D114" s="18"/>
      <c r="E114" s="18"/>
      <c r="F114" s="18"/>
      <c r="G114" s="18"/>
      <c r="H114" s="18"/>
      <c r="I114" s="305"/>
    </row>
    <row r="115" spans="1:9" hidden="1">
      <c r="A115" s="71" t="s">
        <v>1850</v>
      </c>
      <c r="B115" s="63"/>
      <c r="C115" s="18"/>
      <c r="D115" s="18"/>
      <c r="E115" s="18"/>
      <c r="F115" s="18"/>
      <c r="G115" s="18"/>
      <c r="H115" s="18"/>
      <c r="I115" s="305"/>
    </row>
    <row r="116" spans="1:9" hidden="1">
      <c r="A116" s="71" t="s">
        <v>1849</v>
      </c>
      <c r="B116" s="63"/>
      <c r="C116" s="18"/>
      <c r="D116" s="18"/>
      <c r="E116" s="18"/>
      <c r="F116" s="18"/>
      <c r="G116" s="18"/>
      <c r="H116" s="18"/>
      <c r="I116" s="305"/>
    </row>
    <row r="117" spans="1:9" hidden="1">
      <c r="A117" s="71" t="s">
        <v>1848</v>
      </c>
      <c r="B117" s="63"/>
      <c r="C117" s="18"/>
      <c r="D117" s="18"/>
      <c r="E117" s="18"/>
      <c r="F117" s="18"/>
      <c r="G117" s="18"/>
      <c r="H117" s="18"/>
      <c r="I117" s="305"/>
    </row>
    <row r="118" spans="1:9" hidden="1">
      <c r="A118" s="71" t="s">
        <v>1847</v>
      </c>
      <c r="B118" s="63"/>
      <c r="C118" s="18"/>
      <c r="D118" s="18"/>
      <c r="E118" s="18"/>
      <c r="F118" s="18"/>
      <c r="G118" s="18"/>
      <c r="H118" s="18"/>
      <c r="I118" s="305"/>
    </row>
    <row r="119" spans="1:9" hidden="1">
      <c r="A119" s="71" t="s">
        <v>1853</v>
      </c>
      <c r="B119" s="63"/>
      <c r="C119" s="18"/>
      <c r="D119" s="18"/>
      <c r="E119" s="18"/>
      <c r="F119" s="18"/>
      <c r="G119" s="18"/>
      <c r="H119" s="18"/>
      <c r="I119" s="305"/>
    </row>
    <row r="120" spans="1:9" hidden="1">
      <c r="A120" s="71" t="s">
        <v>1854</v>
      </c>
      <c r="B120" s="63"/>
      <c r="C120" s="18"/>
      <c r="D120" s="18"/>
      <c r="E120" s="18"/>
      <c r="F120" s="18"/>
      <c r="G120" s="18"/>
      <c r="H120" s="18"/>
      <c r="I120" s="305"/>
    </row>
    <row r="121" spans="1:9" hidden="1">
      <c r="A121" s="71" t="s">
        <v>1855</v>
      </c>
      <c r="B121" s="63"/>
      <c r="C121" s="18"/>
      <c r="D121" s="18"/>
      <c r="E121" s="18"/>
      <c r="F121" s="18"/>
      <c r="G121" s="18"/>
      <c r="H121" s="18"/>
      <c r="I121" s="305"/>
    </row>
    <row r="122" spans="1:9" ht="24" hidden="1">
      <c r="A122" s="71" t="s">
        <v>1856</v>
      </c>
      <c r="B122" s="63"/>
      <c r="C122" s="18"/>
      <c r="D122" s="18"/>
      <c r="E122" s="18"/>
      <c r="F122" s="18"/>
      <c r="G122" s="18"/>
      <c r="H122" s="18"/>
      <c r="I122" s="305"/>
    </row>
    <row r="123" spans="1:9" s="117" customFormat="1" ht="14.25">
      <c r="A123" s="69" t="s">
        <v>1800</v>
      </c>
      <c r="B123" s="63" t="e">
        <f>SUM(C123:H123)</f>
        <v>#REF!</v>
      </c>
      <c r="C123" s="277"/>
      <c r="D123" s="277"/>
      <c r="E123" s="277">
        <f>SUM(E124:E134)</f>
        <v>80</v>
      </c>
      <c r="F123" s="277"/>
      <c r="G123" s="277" t="e">
        <f t="shared" ref="G123:H123" si="16">SUM(G124:G134)</f>
        <v>#REF!</v>
      </c>
      <c r="H123" s="277" t="e">
        <f t="shared" si="16"/>
        <v>#REF!</v>
      </c>
      <c r="I123" s="306"/>
    </row>
    <row r="124" spans="1:9">
      <c r="A124" s="71" t="s">
        <v>1799</v>
      </c>
      <c r="B124" s="63" t="e">
        <f>SUM(C124:H124)</f>
        <v>#REF!</v>
      </c>
      <c r="C124" s="18"/>
      <c r="D124" s="18"/>
      <c r="E124" s="18">
        <v>80</v>
      </c>
      <c r="F124" s="18"/>
      <c r="G124" s="18" t="e">
        <f>SUM(#REF!)</f>
        <v>#REF!</v>
      </c>
      <c r="H124" s="18" t="e">
        <f>SUM(#REF!)</f>
        <v>#REF!</v>
      </c>
      <c r="I124" s="305"/>
    </row>
    <row r="125" spans="1:9" hidden="1">
      <c r="A125" s="71" t="s">
        <v>1801</v>
      </c>
      <c r="B125" s="63"/>
      <c r="C125" s="18"/>
      <c r="D125" s="18"/>
      <c r="E125" s="18"/>
      <c r="F125" s="18"/>
      <c r="G125" s="18"/>
      <c r="H125" s="18"/>
      <c r="I125" s="305"/>
    </row>
    <row r="126" spans="1:9" hidden="1">
      <c r="A126" s="71" t="s">
        <v>1802</v>
      </c>
      <c r="B126" s="63"/>
      <c r="C126" s="18"/>
      <c r="D126" s="18"/>
      <c r="E126" s="18"/>
      <c r="F126" s="18"/>
      <c r="G126" s="18"/>
      <c r="H126" s="18"/>
      <c r="I126" s="305"/>
    </row>
    <row r="127" spans="1:9" hidden="1">
      <c r="A127" s="71" t="s">
        <v>1803</v>
      </c>
      <c r="B127" s="63"/>
      <c r="C127" s="18"/>
      <c r="D127" s="18"/>
      <c r="E127" s="18"/>
      <c r="F127" s="18"/>
      <c r="G127" s="18"/>
      <c r="H127" s="18"/>
      <c r="I127" s="305"/>
    </row>
    <row r="128" spans="1:9" hidden="1">
      <c r="A128" s="71" t="s">
        <v>1804</v>
      </c>
      <c r="B128" s="63"/>
      <c r="C128" s="18"/>
      <c r="D128" s="18"/>
      <c r="E128" s="18"/>
      <c r="F128" s="18"/>
      <c r="G128" s="18"/>
      <c r="H128" s="18"/>
      <c r="I128" s="305"/>
    </row>
    <row r="129" spans="1:9" hidden="1">
      <c r="A129" s="71" t="s">
        <v>1805</v>
      </c>
      <c r="B129" s="63"/>
      <c r="C129" s="18"/>
      <c r="D129" s="18"/>
      <c r="E129" s="18"/>
      <c r="F129" s="18"/>
      <c r="G129" s="18"/>
      <c r="H129" s="18"/>
      <c r="I129" s="305"/>
    </row>
    <row r="130" spans="1:9" hidden="1">
      <c r="A130" s="71" t="s">
        <v>1806</v>
      </c>
      <c r="B130" s="63"/>
      <c r="C130" s="18"/>
      <c r="D130" s="18"/>
      <c r="E130" s="18"/>
      <c r="F130" s="18"/>
      <c r="G130" s="18"/>
      <c r="H130" s="18"/>
      <c r="I130" s="305"/>
    </row>
    <row r="131" spans="1:9" hidden="1">
      <c r="A131" s="71" t="s">
        <v>1807</v>
      </c>
      <c r="B131" s="63"/>
      <c r="C131" s="18"/>
      <c r="D131" s="18"/>
      <c r="E131" s="18"/>
      <c r="F131" s="18"/>
      <c r="G131" s="18"/>
      <c r="H131" s="18"/>
      <c r="I131" s="305"/>
    </row>
    <row r="132" spans="1:9" hidden="1">
      <c r="A132" s="71" t="s">
        <v>1808</v>
      </c>
      <c r="B132" s="63"/>
      <c r="C132" s="18"/>
      <c r="D132" s="18"/>
      <c r="E132" s="18"/>
      <c r="F132" s="18"/>
      <c r="G132" s="18"/>
      <c r="H132" s="18"/>
      <c r="I132" s="305"/>
    </row>
    <row r="133" spans="1:9" ht="24" hidden="1">
      <c r="A133" s="71" t="s">
        <v>1809</v>
      </c>
      <c r="B133" s="63"/>
      <c r="C133" s="18"/>
      <c r="D133" s="18"/>
      <c r="E133" s="18"/>
      <c r="F133" s="18"/>
      <c r="G133" s="18"/>
      <c r="H133" s="18"/>
      <c r="I133" s="305"/>
    </row>
    <row r="134" spans="1:9" ht="24" hidden="1">
      <c r="A134" s="71" t="s">
        <v>1810</v>
      </c>
      <c r="B134" s="63"/>
      <c r="C134" s="18"/>
      <c r="D134" s="18"/>
      <c r="E134" s="18"/>
      <c r="F134" s="18"/>
      <c r="G134" s="18"/>
      <c r="H134" s="18"/>
      <c r="I134" s="305"/>
    </row>
    <row r="135" spans="1:9" s="117" customFormat="1" ht="24" hidden="1">
      <c r="A135" s="69" t="s">
        <v>13</v>
      </c>
      <c r="B135" s="63"/>
      <c r="C135" s="277"/>
      <c r="D135" s="277"/>
      <c r="E135" s="277"/>
      <c r="F135" s="277"/>
      <c r="G135" s="277"/>
      <c r="H135" s="277"/>
      <c r="I135" s="306"/>
    </row>
    <row r="136" spans="1:9" hidden="1">
      <c r="A136" s="71" t="s">
        <v>1799</v>
      </c>
      <c r="B136" s="63"/>
      <c r="C136" s="18"/>
      <c r="D136" s="18"/>
      <c r="E136" s="18"/>
      <c r="F136" s="18"/>
      <c r="G136" s="18"/>
      <c r="H136" s="18"/>
      <c r="I136" s="305"/>
    </row>
    <row r="137" spans="1:9" ht="24" hidden="1">
      <c r="A137" s="71" t="s">
        <v>1811</v>
      </c>
      <c r="B137" s="63"/>
      <c r="C137" s="18"/>
      <c r="D137" s="18"/>
      <c r="E137" s="18"/>
      <c r="F137" s="18"/>
      <c r="G137" s="18"/>
      <c r="H137" s="18"/>
      <c r="I137" s="305"/>
    </row>
    <row r="138" spans="1:9" ht="24" hidden="1">
      <c r="A138" s="71" t="s">
        <v>1812</v>
      </c>
      <c r="B138" s="63"/>
      <c r="C138" s="18"/>
      <c r="D138" s="18"/>
      <c r="E138" s="18"/>
      <c r="F138" s="18"/>
      <c r="G138" s="18"/>
      <c r="H138" s="18"/>
      <c r="I138" s="305"/>
    </row>
    <row r="139" spans="1:9" ht="24" hidden="1">
      <c r="A139" s="71" t="s">
        <v>1813</v>
      </c>
      <c r="B139" s="63"/>
      <c r="C139" s="18"/>
      <c r="D139" s="18"/>
      <c r="E139" s="18"/>
      <c r="F139" s="18"/>
      <c r="G139" s="18"/>
      <c r="H139" s="18"/>
      <c r="I139" s="305"/>
    </row>
    <row r="140" spans="1:9" hidden="1">
      <c r="A140" s="71" t="s">
        <v>1814</v>
      </c>
      <c r="B140" s="63"/>
      <c r="C140" s="18"/>
      <c r="D140" s="18"/>
      <c r="E140" s="18"/>
      <c r="F140" s="18"/>
      <c r="G140" s="18"/>
      <c r="H140" s="18"/>
      <c r="I140" s="305"/>
    </row>
    <row r="141" spans="1:9" s="117" customFormat="1" ht="14.25">
      <c r="A141" s="69" t="s">
        <v>14</v>
      </c>
      <c r="B141" s="63" t="e">
        <f>SUM(C141:H141)</f>
        <v>#REF!</v>
      </c>
      <c r="C141" s="277"/>
      <c r="D141" s="277"/>
      <c r="E141" s="277">
        <f>SUM(E142:E151)</f>
        <v>80</v>
      </c>
      <c r="F141" s="277"/>
      <c r="G141" s="277" t="e">
        <f t="shared" ref="G141:H141" si="17">SUM(G142:G151)</f>
        <v>#REF!</v>
      </c>
      <c r="H141" s="277" t="e">
        <f t="shared" si="17"/>
        <v>#REF!</v>
      </c>
      <c r="I141" s="306"/>
    </row>
    <row r="142" spans="1:9">
      <c r="A142" s="71" t="s">
        <v>1799</v>
      </c>
      <c r="B142" s="63" t="e">
        <f>SUM(C142:H142)</f>
        <v>#REF!</v>
      </c>
      <c r="C142" s="18"/>
      <c r="D142" s="18"/>
      <c r="E142" s="18">
        <v>80</v>
      </c>
      <c r="F142" s="18"/>
      <c r="G142" s="18" t="e">
        <f>SUM(#REF!)</f>
        <v>#REF!</v>
      </c>
      <c r="H142" s="18" t="e">
        <f>SUM(#REF!)</f>
        <v>#REF!</v>
      </c>
      <c r="I142" s="305"/>
    </row>
    <row r="143" spans="1:9" ht="24" hidden="1">
      <c r="A143" s="71" t="s">
        <v>1815</v>
      </c>
      <c r="B143" s="63"/>
      <c r="C143" s="18"/>
      <c r="D143" s="18"/>
      <c r="E143" s="18"/>
      <c r="F143" s="18"/>
      <c r="G143" s="18"/>
      <c r="H143" s="18"/>
      <c r="I143" s="305"/>
    </row>
    <row r="144" spans="1:9" hidden="1">
      <c r="A144" s="71" t="s">
        <v>1816</v>
      </c>
      <c r="B144" s="63"/>
      <c r="C144" s="18"/>
      <c r="D144" s="18"/>
      <c r="E144" s="18"/>
      <c r="F144" s="18"/>
      <c r="G144" s="18"/>
      <c r="H144" s="18"/>
      <c r="I144" s="305"/>
    </row>
    <row r="145" spans="1:9" hidden="1">
      <c r="A145" s="71" t="s">
        <v>1817</v>
      </c>
      <c r="B145" s="63"/>
      <c r="C145" s="18"/>
      <c r="D145" s="18"/>
      <c r="E145" s="18"/>
      <c r="F145" s="18"/>
      <c r="G145" s="18"/>
      <c r="H145" s="18"/>
      <c r="I145" s="305"/>
    </row>
    <row r="146" spans="1:9" hidden="1">
      <c r="A146" s="71" t="s">
        <v>1818</v>
      </c>
      <c r="B146" s="63"/>
      <c r="C146" s="18"/>
      <c r="D146" s="18"/>
      <c r="E146" s="18"/>
      <c r="F146" s="18"/>
      <c r="G146" s="18"/>
      <c r="H146" s="18"/>
      <c r="I146" s="305"/>
    </row>
    <row r="147" spans="1:9" hidden="1">
      <c r="A147" s="71" t="s">
        <v>1819</v>
      </c>
      <c r="B147" s="63"/>
      <c r="C147" s="18"/>
      <c r="D147" s="18"/>
      <c r="E147" s="18"/>
      <c r="F147" s="18"/>
      <c r="G147" s="18"/>
      <c r="H147" s="18"/>
      <c r="I147" s="305"/>
    </row>
    <row r="148" spans="1:9" hidden="1">
      <c r="A148" s="71" t="s">
        <v>1820</v>
      </c>
      <c r="B148" s="63"/>
      <c r="C148" s="18"/>
      <c r="D148" s="18"/>
      <c r="E148" s="18"/>
      <c r="F148" s="18"/>
      <c r="G148" s="18"/>
      <c r="H148" s="18"/>
      <c r="I148" s="305"/>
    </row>
    <row r="149" spans="1:9" ht="24" hidden="1">
      <c r="A149" s="71" t="s">
        <v>1821</v>
      </c>
      <c r="B149" s="63"/>
      <c r="C149" s="18"/>
      <c r="D149" s="18"/>
      <c r="E149" s="18"/>
      <c r="F149" s="18"/>
      <c r="G149" s="18"/>
      <c r="H149" s="18"/>
      <c r="I149" s="305"/>
    </row>
    <row r="150" spans="1:9" hidden="1">
      <c r="A150" s="71" t="s">
        <v>1822</v>
      </c>
      <c r="B150" s="63"/>
      <c r="C150" s="18"/>
      <c r="D150" s="18"/>
      <c r="E150" s="18"/>
      <c r="F150" s="18"/>
      <c r="G150" s="18"/>
      <c r="H150" s="18"/>
      <c r="I150" s="305"/>
    </row>
    <row r="151" spans="1:9" ht="24" hidden="1">
      <c r="A151" s="71" t="s">
        <v>1823</v>
      </c>
      <c r="B151" s="63"/>
      <c r="C151" s="18"/>
      <c r="D151" s="18"/>
      <c r="E151" s="18"/>
      <c r="F151" s="18"/>
      <c r="G151" s="18"/>
      <c r="H151" s="18"/>
      <c r="I151" s="305"/>
    </row>
    <row r="152" spans="1:9" s="117" customFormat="1" ht="16.5" customHeight="1">
      <c r="A152" s="69" t="s">
        <v>15</v>
      </c>
      <c r="B152" s="63" t="e">
        <f>SUM(C152:I152)</f>
        <v>#REF!</v>
      </c>
      <c r="C152" s="277" t="e">
        <f t="shared" ref="C152" si="18">SUM(C153:C157)</f>
        <v>#REF!</v>
      </c>
      <c r="D152" s="277"/>
      <c r="E152" s="277" t="e">
        <f>SUM(E153:E157)</f>
        <v>#REF!</v>
      </c>
      <c r="F152" s="277"/>
      <c r="G152" s="277" t="e">
        <f t="shared" ref="G152:H152" si="19">SUM(G153:G157)</f>
        <v>#REF!</v>
      </c>
      <c r="H152" s="277" t="e">
        <f t="shared" si="19"/>
        <v>#REF!</v>
      </c>
      <c r="I152" s="277"/>
    </row>
    <row r="153" spans="1:9">
      <c r="A153" s="71" t="s">
        <v>1824</v>
      </c>
      <c r="B153" s="63" t="e">
        <f>SUM(C153:I153)</f>
        <v>#REF!</v>
      </c>
      <c r="C153" s="18"/>
      <c r="D153" s="18"/>
      <c r="E153" s="18" t="e">
        <f>#REF!</f>
        <v>#REF!</v>
      </c>
      <c r="F153" s="18"/>
      <c r="G153" s="18" t="e">
        <f>SUM(#REF!)</f>
        <v>#REF!</v>
      </c>
      <c r="H153" s="18" t="e">
        <f>SUM(#REF!)</f>
        <v>#REF!</v>
      </c>
      <c r="I153" s="18"/>
    </row>
    <row r="154" spans="1:9" hidden="1">
      <c r="A154" s="71" t="s">
        <v>1825</v>
      </c>
      <c r="B154" s="63"/>
      <c r="C154" s="18"/>
      <c r="D154" s="18"/>
      <c r="E154" s="18"/>
      <c r="F154" s="18"/>
      <c r="G154" s="18"/>
      <c r="H154" s="18"/>
      <c r="I154" s="305"/>
    </row>
    <row r="155" spans="1:9">
      <c r="A155" s="71" t="s">
        <v>1826</v>
      </c>
      <c r="B155" s="63" t="e">
        <f t="shared" ref="B155" si="20">SUM(C155:I155)</f>
        <v>#REF!</v>
      </c>
      <c r="C155" s="18" t="e">
        <f>SUM(#REF!)</f>
        <v>#REF!</v>
      </c>
      <c r="D155" s="18"/>
      <c r="E155" s="18"/>
      <c r="F155" s="18"/>
      <c r="G155" s="18"/>
      <c r="H155" s="18"/>
      <c r="I155" s="305"/>
    </row>
    <row r="156" spans="1:9" hidden="1">
      <c r="A156" s="71" t="s">
        <v>1827</v>
      </c>
      <c r="B156" s="63"/>
      <c r="C156" s="18"/>
      <c r="D156" s="18"/>
      <c r="E156" s="18"/>
      <c r="F156" s="18"/>
      <c r="G156" s="18"/>
      <c r="H156" s="18"/>
      <c r="I156" s="305"/>
    </row>
    <row r="157" spans="1:9" hidden="1">
      <c r="A157" s="71" t="s">
        <v>1828</v>
      </c>
      <c r="B157" s="63"/>
      <c r="C157" s="18"/>
      <c r="D157" s="18"/>
      <c r="E157" s="18"/>
      <c r="F157" s="18"/>
      <c r="G157" s="18"/>
      <c r="H157" s="18"/>
      <c r="I157" s="305"/>
    </row>
    <row r="158" spans="1:9" s="117" customFormat="1" ht="14.25">
      <c r="A158" s="69" t="s">
        <v>16</v>
      </c>
      <c r="B158" s="63" t="e">
        <f>SUM(C158:H158)</f>
        <v>#REF!</v>
      </c>
      <c r="C158" s="277"/>
      <c r="D158" s="277"/>
      <c r="E158" s="277">
        <f>SUM(E159:E162)</f>
        <v>80</v>
      </c>
      <c r="F158" s="277"/>
      <c r="G158" s="277" t="e">
        <f t="shared" ref="G158:H158" si="21">SUM(G159:G162)</f>
        <v>#REF!</v>
      </c>
      <c r="H158" s="277" t="e">
        <f t="shared" si="21"/>
        <v>#REF!</v>
      </c>
      <c r="I158" s="306"/>
    </row>
    <row r="159" spans="1:9">
      <c r="A159" s="71" t="s">
        <v>1799</v>
      </c>
      <c r="B159" s="63" t="e">
        <f>SUM(C159:H159)</f>
        <v>#REF!</v>
      </c>
      <c r="C159" s="18"/>
      <c r="D159" s="18"/>
      <c r="E159" s="18">
        <v>80</v>
      </c>
      <c r="F159" s="18"/>
      <c r="G159" s="18" t="e">
        <f>SUM(#REF!)</f>
        <v>#REF!</v>
      </c>
      <c r="H159" s="18" t="e">
        <f>SUM(#REF!)</f>
        <v>#REF!</v>
      </c>
      <c r="I159" s="305"/>
    </row>
    <row r="160" spans="1:9" hidden="1">
      <c r="A160" s="71" t="s">
        <v>1829</v>
      </c>
      <c r="B160" s="63"/>
      <c r="C160" s="18"/>
      <c r="D160" s="18"/>
      <c r="E160" s="18"/>
      <c r="F160" s="18"/>
      <c r="G160" s="18"/>
      <c r="H160" s="18"/>
      <c r="I160" s="305"/>
    </row>
    <row r="161" spans="1:9" hidden="1">
      <c r="A161" s="71" t="s">
        <v>1830</v>
      </c>
      <c r="B161" s="63"/>
      <c r="C161" s="18"/>
      <c r="D161" s="18"/>
      <c r="E161" s="18"/>
      <c r="F161" s="18"/>
      <c r="G161" s="18"/>
      <c r="H161" s="18"/>
      <c r="I161" s="305"/>
    </row>
    <row r="162" spans="1:9" hidden="1">
      <c r="A162" s="71" t="s">
        <v>1831</v>
      </c>
      <c r="B162" s="63"/>
      <c r="C162" s="18"/>
      <c r="D162" s="18"/>
      <c r="E162" s="18"/>
      <c r="F162" s="18"/>
      <c r="G162" s="18"/>
      <c r="H162" s="18"/>
      <c r="I162" s="305"/>
    </row>
    <row r="163" spans="1:9" s="117" customFormat="1" ht="17.25" customHeight="1">
      <c r="A163" s="69" t="s">
        <v>17</v>
      </c>
      <c r="B163" s="63" t="e">
        <f>SUM(C163:H163)</f>
        <v>#REF!</v>
      </c>
      <c r="C163" s="277"/>
      <c r="D163" s="277"/>
      <c r="E163" s="277">
        <f>SUM(E164:E165)</f>
        <v>130</v>
      </c>
      <c r="F163" s="277"/>
      <c r="G163" s="277" t="e">
        <f t="shared" ref="G163:H163" si="22">SUM(G164:G165)</f>
        <v>#REF!</v>
      </c>
      <c r="H163" s="277" t="e">
        <f t="shared" si="22"/>
        <v>#REF!</v>
      </c>
      <c r="I163" s="306"/>
    </row>
    <row r="164" spans="1:9">
      <c r="A164" s="71" t="s">
        <v>1799</v>
      </c>
      <c r="B164" s="63" t="e">
        <f>SUM(C164:H164)</f>
        <v>#REF!</v>
      </c>
      <c r="C164" s="18"/>
      <c r="D164" s="18"/>
      <c r="E164" s="18">
        <v>130</v>
      </c>
      <c r="F164" s="18"/>
      <c r="G164" s="18" t="e">
        <f>SUM(#REF!)</f>
        <v>#REF!</v>
      </c>
      <c r="H164" s="18" t="e">
        <f>SUM(#REF!)</f>
        <v>#REF!</v>
      </c>
      <c r="I164" s="305"/>
    </row>
    <row r="165" spans="1:9" hidden="1">
      <c r="A165" s="71" t="s">
        <v>1832</v>
      </c>
      <c r="B165" s="63"/>
      <c r="C165" s="18"/>
      <c r="D165" s="18"/>
      <c r="E165" s="18"/>
      <c r="F165" s="18"/>
      <c r="G165" s="18"/>
      <c r="H165" s="18"/>
      <c r="I165" s="305"/>
    </row>
    <row r="166" spans="1:9" s="117" customFormat="1" ht="14.25">
      <c r="A166" s="307" t="s">
        <v>18</v>
      </c>
      <c r="B166" s="63" t="e">
        <f>SUM(C166:H166)</f>
        <v>#REF!</v>
      </c>
      <c r="C166" s="277"/>
      <c r="D166" s="277"/>
      <c r="E166" s="277">
        <f>SUM(E167:E169)</f>
        <v>110</v>
      </c>
      <c r="F166" s="277"/>
      <c r="G166" s="277" t="e">
        <f t="shared" ref="G166:H166" si="23">SUM(G167:G169)</f>
        <v>#REF!</v>
      </c>
      <c r="H166" s="277" t="e">
        <f t="shared" si="23"/>
        <v>#REF!</v>
      </c>
      <c r="I166" s="306"/>
    </row>
    <row r="167" spans="1:9">
      <c r="A167" s="71" t="s">
        <v>1799</v>
      </c>
      <c r="B167" s="63" t="e">
        <f>SUM(C167:H167)</f>
        <v>#REF!</v>
      </c>
      <c r="C167" s="18"/>
      <c r="D167" s="18"/>
      <c r="E167" s="18">
        <v>110</v>
      </c>
      <c r="F167" s="18"/>
      <c r="G167" s="18" t="e">
        <f>SUM(#REF!)</f>
        <v>#REF!</v>
      </c>
      <c r="H167" s="18" t="e">
        <f>SUM(#REF!)</f>
        <v>#REF!</v>
      </c>
      <c r="I167" s="305"/>
    </row>
    <row r="168" spans="1:9" hidden="1">
      <c r="A168" s="71" t="s">
        <v>1833</v>
      </c>
      <c r="B168" s="63"/>
      <c r="C168" s="18"/>
      <c r="D168" s="18"/>
      <c r="E168" s="18"/>
      <c r="F168" s="18"/>
      <c r="G168" s="18"/>
      <c r="H168" s="18"/>
      <c r="I168" s="305"/>
    </row>
    <row r="169" spans="1:9" hidden="1">
      <c r="A169" s="71" t="s">
        <v>1834</v>
      </c>
      <c r="B169" s="63"/>
      <c r="C169" s="18"/>
      <c r="D169" s="18"/>
      <c r="E169" s="18"/>
      <c r="F169" s="18"/>
      <c r="G169" s="18"/>
      <c r="H169" s="18"/>
      <c r="I169" s="305"/>
    </row>
    <row r="170" spans="1:9">
      <c r="A170" s="69" t="s">
        <v>484</v>
      </c>
      <c r="B170" s="63" t="e">
        <f>SUM(C170:H170)</f>
        <v>#REF!</v>
      </c>
      <c r="C170" s="18"/>
      <c r="D170" s="18"/>
      <c r="E170" s="63">
        <v>70</v>
      </c>
      <c r="F170" s="63"/>
      <c r="G170" s="63" t="e">
        <f>SUM(#REF!)</f>
        <v>#REF!</v>
      </c>
      <c r="H170" s="63" t="e">
        <f>SUM(#REF!)</f>
        <v>#REF!</v>
      </c>
      <c r="I170" s="305"/>
    </row>
    <row r="171" spans="1:9">
      <c r="A171" s="69" t="s">
        <v>19</v>
      </c>
      <c r="B171" s="63">
        <f>SUM(C171:H171)</f>
        <v>40</v>
      </c>
      <c r="C171" s="18"/>
      <c r="D171" s="18"/>
      <c r="E171" s="63">
        <v>40</v>
      </c>
      <c r="F171" s="63"/>
      <c r="G171" s="63"/>
      <c r="H171" s="63"/>
      <c r="I171" s="305"/>
    </row>
    <row r="172" spans="1:9">
      <c r="A172" s="69" t="s">
        <v>20</v>
      </c>
      <c r="B172" s="63" t="e">
        <f>SUM(C172:H172)</f>
        <v>#REF!</v>
      </c>
      <c r="C172" s="18"/>
      <c r="D172" s="18"/>
      <c r="E172" s="63"/>
      <c r="F172" s="63">
        <v>538</v>
      </c>
      <c r="G172" s="63" t="e">
        <f>SUM(#REF!)</f>
        <v>#REF!</v>
      </c>
      <c r="H172" s="63" t="e">
        <f>SUM(#REF!)</f>
        <v>#REF!</v>
      </c>
      <c r="I172" s="305"/>
    </row>
    <row r="173" spans="1:9" s="117" customFormat="1" ht="24" hidden="1">
      <c r="A173" s="69" t="s">
        <v>21</v>
      </c>
      <c r="B173" s="63"/>
      <c r="C173" s="277"/>
      <c r="D173" s="277"/>
      <c r="E173" s="277"/>
      <c r="F173" s="277"/>
      <c r="G173" s="277"/>
      <c r="H173" s="277"/>
      <c r="I173" s="306"/>
    </row>
    <row r="174" spans="1:9" hidden="1">
      <c r="A174" s="71" t="s">
        <v>1799</v>
      </c>
      <c r="B174" s="63"/>
      <c r="C174" s="18"/>
      <c r="D174" s="18"/>
      <c r="E174" s="18"/>
      <c r="F174" s="18"/>
      <c r="G174" s="18"/>
      <c r="H174" s="18"/>
      <c r="I174" s="305"/>
    </row>
    <row r="175" spans="1:9" hidden="1">
      <c r="A175" s="71" t="s">
        <v>1835</v>
      </c>
      <c r="B175" s="63"/>
      <c r="C175" s="18"/>
      <c r="D175" s="18"/>
      <c r="E175" s="18"/>
      <c r="F175" s="18"/>
      <c r="G175" s="18"/>
      <c r="H175" s="18"/>
      <c r="I175" s="305"/>
    </row>
    <row r="176" spans="1:9" ht="24" hidden="1">
      <c r="A176" s="71" t="s">
        <v>1836</v>
      </c>
      <c r="B176" s="63"/>
      <c r="C176" s="18"/>
      <c r="D176" s="18"/>
      <c r="E176" s="18"/>
      <c r="F176" s="18"/>
      <c r="G176" s="18"/>
      <c r="H176" s="18"/>
      <c r="I176" s="305"/>
    </row>
    <row r="177" spans="1:9" hidden="1">
      <c r="A177" s="71" t="s">
        <v>1837</v>
      </c>
      <c r="B177" s="63"/>
      <c r="C177" s="18"/>
      <c r="D177" s="18"/>
      <c r="E177" s="18"/>
      <c r="F177" s="18"/>
      <c r="G177" s="18"/>
      <c r="H177" s="18"/>
      <c r="I177" s="305"/>
    </row>
    <row r="178" spans="1:9" hidden="1">
      <c r="A178" s="94" t="s">
        <v>668</v>
      </c>
      <c r="B178" s="63"/>
      <c r="C178" s="18"/>
      <c r="D178" s="18"/>
      <c r="E178" s="18"/>
      <c r="F178" s="18"/>
      <c r="G178" s="18"/>
      <c r="H178" s="18"/>
      <c r="I178" s="305"/>
    </row>
    <row r="179" spans="1:9" s="117" customFormat="1" ht="14.25">
      <c r="A179" s="69" t="s">
        <v>2165</v>
      </c>
      <c r="B179" s="63" t="e">
        <f>SUM(C179:I179)</f>
        <v>#REF!</v>
      </c>
      <c r="C179" s="277"/>
      <c r="D179" s="277"/>
      <c r="E179" s="277"/>
      <c r="F179" s="277"/>
      <c r="G179" s="277"/>
      <c r="H179" s="277" t="e">
        <f>SUM(H180:H194)</f>
        <v>#REF!</v>
      </c>
      <c r="I179" s="277" t="e">
        <f>SUM(I180:I194)</f>
        <v>#REF!</v>
      </c>
    </row>
    <row r="180" spans="1:9">
      <c r="A180" s="308" t="s">
        <v>2167</v>
      </c>
      <c r="B180" s="63" t="e">
        <f>SUM(C180:I180)</f>
        <v>#REF!</v>
      </c>
      <c r="C180" s="18"/>
      <c r="D180" s="18"/>
      <c r="E180" s="18"/>
      <c r="F180" s="18"/>
      <c r="G180" s="18"/>
      <c r="H180" s="18" t="e">
        <f>SUM(#REF!)</f>
        <v>#REF!</v>
      </c>
      <c r="I180" s="18" t="e">
        <f>SUM(#REF!)</f>
        <v>#REF!</v>
      </c>
    </row>
    <row r="181" spans="1:9">
      <c r="A181" s="308" t="s">
        <v>2166</v>
      </c>
      <c r="B181" s="63" t="e">
        <f t="shared" ref="B181:B193" si="24">SUM(C181:I181)</f>
        <v>#REF!</v>
      </c>
      <c r="C181" s="18"/>
      <c r="D181" s="18"/>
      <c r="E181" s="18"/>
      <c r="F181" s="18"/>
      <c r="G181" s="18"/>
      <c r="H181" s="18" t="e">
        <f>SUM(#REF!)</f>
        <v>#REF!</v>
      </c>
      <c r="I181" s="18"/>
    </row>
    <row r="182" spans="1:9">
      <c r="A182" s="308" t="s">
        <v>2168</v>
      </c>
      <c r="B182" s="63" t="e">
        <f t="shared" si="24"/>
        <v>#REF!</v>
      </c>
      <c r="C182" s="18"/>
      <c r="D182" s="18"/>
      <c r="E182" s="18"/>
      <c r="F182" s="18"/>
      <c r="G182" s="18"/>
      <c r="H182" s="18" t="e">
        <f>SUM(#REF!)</f>
        <v>#REF!</v>
      </c>
      <c r="I182" s="18"/>
    </row>
    <row r="183" spans="1:9">
      <c r="A183" s="308" t="s">
        <v>2169</v>
      </c>
      <c r="B183" s="63" t="e">
        <f t="shared" si="24"/>
        <v>#REF!</v>
      </c>
      <c r="C183" s="18"/>
      <c r="D183" s="18"/>
      <c r="E183" s="18"/>
      <c r="F183" s="18"/>
      <c r="G183" s="18"/>
      <c r="H183" s="18" t="e">
        <f>SUM(#REF!)</f>
        <v>#REF!</v>
      </c>
      <c r="I183" s="18"/>
    </row>
    <row r="184" spans="1:9">
      <c r="A184" s="308" t="s">
        <v>2170</v>
      </c>
      <c r="B184" s="63" t="e">
        <f t="shared" si="24"/>
        <v>#REF!</v>
      </c>
      <c r="C184" s="18"/>
      <c r="D184" s="18"/>
      <c r="E184" s="18"/>
      <c r="F184" s="18"/>
      <c r="G184" s="18"/>
      <c r="H184" s="18" t="e">
        <f>SUM(#REF!)</f>
        <v>#REF!</v>
      </c>
      <c r="I184" s="18"/>
    </row>
    <row r="185" spans="1:9">
      <c r="A185" s="308" t="s">
        <v>2171</v>
      </c>
      <c r="B185" s="63" t="e">
        <f t="shared" si="24"/>
        <v>#REF!</v>
      </c>
      <c r="C185" s="18"/>
      <c r="D185" s="18"/>
      <c r="E185" s="18"/>
      <c r="F185" s="18"/>
      <c r="G185" s="18"/>
      <c r="H185" s="18" t="e">
        <f>SUM(#REF!)</f>
        <v>#REF!</v>
      </c>
      <c r="I185" s="18"/>
    </row>
    <row r="186" spans="1:9">
      <c r="A186" s="308" t="s">
        <v>2172</v>
      </c>
      <c r="B186" s="63" t="e">
        <f t="shared" si="24"/>
        <v>#REF!</v>
      </c>
      <c r="C186" s="18"/>
      <c r="D186" s="18"/>
      <c r="E186" s="18"/>
      <c r="F186" s="18"/>
      <c r="G186" s="18"/>
      <c r="H186" s="18" t="e">
        <f>SUM(#REF!)</f>
        <v>#REF!</v>
      </c>
      <c r="I186" s="18"/>
    </row>
    <row r="187" spans="1:9">
      <c r="A187" s="309" t="s">
        <v>2173</v>
      </c>
      <c r="B187" s="63" t="e">
        <f t="shared" si="24"/>
        <v>#REF!</v>
      </c>
      <c r="C187" s="18"/>
      <c r="D187" s="18"/>
      <c r="E187" s="18"/>
      <c r="F187" s="18"/>
      <c r="G187" s="18"/>
      <c r="H187" s="18" t="e">
        <f>SUM(#REF!)</f>
        <v>#REF!</v>
      </c>
      <c r="I187" s="18"/>
    </row>
    <row r="188" spans="1:9">
      <c r="A188" s="308" t="s">
        <v>2174</v>
      </c>
      <c r="B188" s="63" t="e">
        <f t="shared" si="24"/>
        <v>#REF!</v>
      </c>
      <c r="C188" s="18"/>
      <c r="D188" s="18"/>
      <c r="E188" s="18"/>
      <c r="F188" s="18"/>
      <c r="G188" s="18"/>
      <c r="H188" s="18" t="e">
        <f>SUM(#REF!)</f>
        <v>#REF!</v>
      </c>
      <c r="I188" s="18" t="e">
        <f>SUM(#REF!)</f>
        <v>#REF!</v>
      </c>
    </row>
    <row r="189" spans="1:9">
      <c r="A189" s="308" t="s">
        <v>2175</v>
      </c>
      <c r="B189" s="63" t="e">
        <f t="shared" si="24"/>
        <v>#REF!</v>
      </c>
      <c r="C189" s="18"/>
      <c r="D189" s="18"/>
      <c r="E189" s="18"/>
      <c r="F189" s="18"/>
      <c r="G189" s="18"/>
      <c r="H189" s="18" t="e">
        <f>SUM(#REF!)</f>
        <v>#REF!</v>
      </c>
      <c r="I189" s="18"/>
    </row>
    <row r="190" spans="1:9">
      <c r="A190" s="308" t="s">
        <v>2176</v>
      </c>
      <c r="B190" s="63" t="e">
        <f t="shared" si="24"/>
        <v>#REF!</v>
      </c>
      <c r="C190" s="18"/>
      <c r="D190" s="18"/>
      <c r="E190" s="18"/>
      <c r="F190" s="18"/>
      <c r="G190" s="18"/>
      <c r="H190" s="18" t="e">
        <f>SUM(#REF!)</f>
        <v>#REF!</v>
      </c>
      <c r="I190" s="18"/>
    </row>
    <row r="191" spans="1:9">
      <c r="A191" s="308" t="s">
        <v>2177</v>
      </c>
      <c r="B191" s="63" t="e">
        <f t="shared" si="24"/>
        <v>#REF!</v>
      </c>
      <c r="C191" s="18"/>
      <c r="D191" s="18"/>
      <c r="E191" s="18"/>
      <c r="F191" s="18"/>
      <c r="G191" s="18"/>
      <c r="H191" s="18" t="e">
        <f>SUM(#REF!)</f>
        <v>#REF!</v>
      </c>
      <c r="I191" s="18"/>
    </row>
    <row r="192" spans="1:9">
      <c r="A192" s="308" t="s">
        <v>2178</v>
      </c>
      <c r="B192" s="63" t="e">
        <f t="shared" si="24"/>
        <v>#REF!</v>
      </c>
      <c r="C192" s="18"/>
      <c r="D192" s="18"/>
      <c r="E192" s="18"/>
      <c r="F192" s="18"/>
      <c r="G192" s="18"/>
      <c r="H192" s="18" t="e">
        <f>SUM(#REF!)</f>
        <v>#REF!</v>
      </c>
      <c r="I192" s="18"/>
    </row>
    <row r="193" spans="1:9">
      <c r="A193" s="308" t="s">
        <v>2179</v>
      </c>
      <c r="B193" s="63" t="e">
        <f t="shared" si="24"/>
        <v>#REF!</v>
      </c>
      <c r="C193" s="18"/>
      <c r="D193" s="18"/>
      <c r="E193" s="18"/>
      <c r="F193" s="18"/>
      <c r="G193" s="18"/>
      <c r="H193" s="18" t="e">
        <f>SUM(#REF!)</f>
        <v>#REF!</v>
      </c>
      <c r="I193" s="18" t="e">
        <f>SUM(#REF!)</f>
        <v>#REF!</v>
      </c>
    </row>
    <row r="194" spans="1:9" ht="24" hidden="1">
      <c r="A194" s="71" t="s">
        <v>1838</v>
      </c>
      <c r="B194" s="63"/>
      <c r="C194" s="18"/>
      <c r="D194" s="18"/>
      <c r="E194" s="18"/>
      <c r="F194" s="18"/>
      <c r="G194" s="18"/>
      <c r="H194" s="18"/>
      <c r="I194" s="305"/>
    </row>
    <row r="195" spans="1:9" hidden="1">
      <c r="A195" s="94" t="s">
        <v>1839</v>
      </c>
      <c r="B195" s="63"/>
      <c r="C195" s="18"/>
      <c r="D195" s="18"/>
      <c r="E195" s="18"/>
      <c r="F195" s="18"/>
      <c r="G195" s="18"/>
      <c r="H195" s="18"/>
      <c r="I195" s="305"/>
    </row>
    <row r="196" spans="1:9" hidden="1">
      <c r="A196" s="94" t="s">
        <v>1840</v>
      </c>
      <c r="B196" s="63"/>
      <c r="C196" s="18"/>
      <c r="D196" s="18"/>
      <c r="E196" s="18"/>
      <c r="F196" s="18"/>
      <c r="G196" s="18"/>
      <c r="H196" s="18"/>
      <c r="I196" s="305"/>
    </row>
    <row r="197" spans="1:9" hidden="1">
      <c r="A197" s="94" t="s">
        <v>24</v>
      </c>
      <c r="B197" s="63"/>
      <c r="C197" s="18"/>
      <c r="D197" s="18"/>
      <c r="E197" s="18"/>
      <c r="F197" s="18"/>
      <c r="G197" s="18"/>
      <c r="H197" s="18"/>
      <c r="I197" s="305"/>
    </row>
    <row r="198" spans="1:9" hidden="1">
      <c r="A198" s="94" t="s">
        <v>1841</v>
      </c>
      <c r="B198" s="63"/>
      <c r="C198" s="18"/>
      <c r="D198" s="18"/>
      <c r="E198" s="18"/>
      <c r="F198" s="18"/>
      <c r="G198" s="18"/>
      <c r="H198" s="18"/>
      <c r="I198" s="305"/>
    </row>
    <row r="199" spans="1:9">
      <c r="A199" s="94" t="s">
        <v>1842</v>
      </c>
      <c r="B199" s="63" t="e">
        <f>SUM(C199:H199)</f>
        <v>#REF!</v>
      </c>
      <c r="C199" s="18"/>
      <c r="D199" s="18"/>
      <c r="E199" s="18"/>
      <c r="F199" s="18">
        <v>60</v>
      </c>
      <c r="G199" s="18" t="e">
        <f>SUM(#REF!)</f>
        <v>#REF!</v>
      </c>
      <c r="H199" s="18"/>
      <c r="I199" s="305"/>
    </row>
    <row r="200" spans="1:9" ht="24" hidden="1">
      <c r="A200" s="94" t="s">
        <v>1843</v>
      </c>
      <c r="B200" s="63"/>
      <c r="C200" s="18"/>
      <c r="D200" s="18"/>
      <c r="E200" s="18"/>
      <c r="F200" s="18"/>
      <c r="G200" s="18"/>
      <c r="H200" s="18"/>
      <c r="I200" s="305"/>
    </row>
    <row r="201" spans="1:9" hidden="1">
      <c r="A201" s="94" t="s">
        <v>1844</v>
      </c>
      <c r="B201" s="63"/>
      <c r="C201" s="18"/>
      <c r="D201" s="18"/>
      <c r="E201" s="18"/>
      <c r="F201" s="18"/>
      <c r="G201" s="18"/>
      <c r="H201" s="18"/>
      <c r="I201" s="305"/>
    </row>
    <row r="202" spans="1:9" s="236" customFormat="1" hidden="1">
      <c r="A202" s="94" t="s">
        <v>1845</v>
      </c>
      <c r="B202" s="310"/>
      <c r="C202" s="311"/>
      <c r="D202" s="311"/>
      <c r="E202" s="311"/>
      <c r="F202" s="311"/>
      <c r="G202" s="311"/>
      <c r="H202" s="311"/>
      <c r="I202" s="312"/>
    </row>
    <row r="203" spans="1:9">
      <c r="A203" s="69" t="s">
        <v>1846</v>
      </c>
      <c r="B203" s="63" t="e">
        <f>SUM(C203:H203)</f>
        <v>#REF!</v>
      </c>
      <c r="C203" s="70"/>
      <c r="D203" s="70"/>
      <c r="E203" s="70"/>
      <c r="F203" s="70"/>
      <c r="G203" s="70"/>
      <c r="H203" s="18" t="e">
        <f>#REF!</f>
        <v>#REF!</v>
      </c>
      <c r="I203" s="305"/>
    </row>
  </sheetData>
  <mergeCells count="2">
    <mergeCell ref="A2:I2"/>
    <mergeCell ref="H3:I3"/>
  </mergeCells>
  <phoneticPr fontId="1"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3"/>
  <sheetViews>
    <sheetView tabSelected="1" topLeftCell="A13" workbookViewId="0">
      <selection activeCell="F16" sqref="F16"/>
    </sheetView>
  </sheetViews>
  <sheetFormatPr defaultRowHeight="13.5"/>
  <cols>
    <col min="1" max="1" width="5.5" style="124" customWidth="1"/>
    <col min="2" max="2" width="34.5" style="126" customWidth="1"/>
    <col min="3" max="3" width="9" style="126" bestFit="1" customWidth="1"/>
    <col min="4" max="4" width="40" style="125" customWidth="1"/>
    <col min="5" max="5" width="9" style="75"/>
    <col min="6" max="6" width="12.125" style="75" customWidth="1"/>
    <col min="7" max="7" width="15.25" style="75" customWidth="1"/>
    <col min="8" max="16384" width="9" style="75"/>
  </cols>
  <sheetData>
    <row r="1" spans="1:8">
      <c r="A1" s="409" t="s">
        <v>1860</v>
      </c>
      <c r="B1" s="409"/>
      <c r="C1" s="123"/>
      <c r="D1" s="122"/>
    </row>
    <row r="2" spans="1:8" ht="20.25">
      <c r="A2" s="407" t="s">
        <v>2127</v>
      </c>
      <c r="B2" s="407"/>
      <c r="C2" s="407"/>
      <c r="D2" s="407"/>
    </row>
    <row r="3" spans="1:8">
      <c r="B3" s="408" t="s">
        <v>1643</v>
      </c>
      <c r="C3" s="408"/>
      <c r="D3" s="408"/>
    </row>
    <row r="4" spans="1:8" ht="21" customHeight="1">
      <c r="A4" s="313" t="s">
        <v>388</v>
      </c>
      <c r="B4" s="313" t="s">
        <v>2090</v>
      </c>
      <c r="C4" s="314" t="s">
        <v>1644</v>
      </c>
      <c r="D4" s="315" t="s">
        <v>819</v>
      </c>
      <c r="F4" s="263"/>
      <c r="G4" s="263"/>
      <c r="H4" s="263"/>
    </row>
    <row r="5" spans="1:8">
      <c r="A5" s="313" t="s">
        <v>1645</v>
      </c>
      <c r="B5" s="315" t="s">
        <v>820</v>
      </c>
      <c r="C5" s="316">
        <f>C6+C16+C27+C36+C49+C59+C69+C90+C100+C102+C112+C117+C132</f>
        <v>5728</v>
      </c>
      <c r="D5" s="251"/>
    </row>
    <row r="6" spans="1:8">
      <c r="A6" s="313" t="s">
        <v>1646</v>
      </c>
      <c r="B6" s="254" t="s">
        <v>12</v>
      </c>
      <c r="C6" s="317">
        <f>SUM(C7:C15)</f>
        <v>229</v>
      </c>
      <c r="D6" s="250"/>
    </row>
    <row r="7" spans="1:8">
      <c r="A7" s="318">
        <v>1</v>
      </c>
      <c r="B7" s="257" t="s">
        <v>1954</v>
      </c>
      <c r="C7" s="319">
        <v>80</v>
      </c>
      <c r="D7" s="253"/>
    </row>
    <row r="8" spans="1:8" ht="24">
      <c r="A8" s="318">
        <v>2</v>
      </c>
      <c r="B8" s="257" t="s">
        <v>1955</v>
      </c>
      <c r="C8" s="320">
        <v>6</v>
      </c>
      <c r="D8" s="253" t="s">
        <v>1956</v>
      </c>
    </row>
    <row r="9" spans="1:8" ht="24">
      <c r="A9" s="318">
        <v>3</v>
      </c>
      <c r="B9" s="257" t="s">
        <v>1957</v>
      </c>
      <c r="C9" s="320">
        <v>23</v>
      </c>
      <c r="D9" s="253" t="s">
        <v>1958</v>
      </c>
    </row>
    <row r="10" spans="1:8" ht="24">
      <c r="A10" s="318">
        <v>4</v>
      </c>
      <c r="B10" s="257" t="s">
        <v>1959</v>
      </c>
      <c r="C10" s="320">
        <v>40</v>
      </c>
      <c r="D10" s="253" t="s">
        <v>1960</v>
      </c>
    </row>
    <row r="11" spans="1:8">
      <c r="A11" s="318">
        <v>5</v>
      </c>
      <c r="B11" s="257" t="s">
        <v>821</v>
      </c>
      <c r="C11" s="319">
        <v>16</v>
      </c>
      <c r="D11" s="253" t="s">
        <v>1961</v>
      </c>
    </row>
    <row r="12" spans="1:8">
      <c r="A12" s="318">
        <v>6</v>
      </c>
      <c r="B12" s="257" t="s">
        <v>1962</v>
      </c>
      <c r="C12" s="319">
        <v>6</v>
      </c>
      <c r="D12" s="253" t="s">
        <v>1963</v>
      </c>
    </row>
    <row r="13" spans="1:8">
      <c r="A13" s="318">
        <v>7</v>
      </c>
      <c r="B13" s="257" t="s">
        <v>1964</v>
      </c>
      <c r="C13" s="320">
        <v>6</v>
      </c>
      <c r="D13" s="253" t="s">
        <v>1965</v>
      </c>
    </row>
    <row r="14" spans="1:8">
      <c r="A14" s="318">
        <v>8</v>
      </c>
      <c r="B14" s="257" t="s">
        <v>1966</v>
      </c>
      <c r="C14" s="319">
        <v>9</v>
      </c>
      <c r="D14" s="253" t="s">
        <v>1967</v>
      </c>
    </row>
    <row r="15" spans="1:8" ht="24">
      <c r="A15" s="318">
        <v>9</v>
      </c>
      <c r="B15" s="257" t="s">
        <v>1968</v>
      </c>
      <c r="C15" s="319">
        <v>43</v>
      </c>
      <c r="D15" s="253" t="s">
        <v>2184</v>
      </c>
    </row>
    <row r="16" spans="1:8">
      <c r="A16" s="313" t="s">
        <v>1647</v>
      </c>
      <c r="B16" s="254" t="s">
        <v>2091</v>
      </c>
      <c r="C16" s="317">
        <f>SUM(C17:C26)</f>
        <v>277</v>
      </c>
      <c r="D16" s="251"/>
    </row>
    <row r="17" spans="1:4">
      <c r="A17" s="318">
        <v>1</v>
      </c>
      <c r="B17" s="252" t="s">
        <v>1969</v>
      </c>
      <c r="C17" s="320">
        <v>80</v>
      </c>
      <c r="D17" s="253"/>
    </row>
    <row r="18" spans="1:4" ht="24">
      <c r="A18" s="318">
        <v>2</v>
      </c>
      <c r="B18" s="252" t="s">
        <v>1648</v>
      </c>
      <c r="C18" s="320">
        <v>16</v>
      </c>
      <c r="D18" s="253" t="s">
        <v>1970</v>
      </c>
    </row>
    <row r="19" spans="1:4" ht="24">
      <c r="A19" s="318">
        <v>3</v>
      </c>
      <c r="B19" s="252" t="s">
        <v>1649</v>
      </c>
      <c r="C19" s="320">
        <v>11</v>
      </c>
      <c r="D19" s="253" t="s">
        <v>1971</v>
      </c>
    </row>
    <row r="20" spans="1:4" ht="24">
      <c r="A20" s="318">
        <v>4</v>
      </c>
      <c r="B20" s="252" t="s">
        <v>1650</v>
      </c>
      <c r="C20" s="320">
        <v>11</v>
      </c>
      <c r="D20" s="253" t="s">
        <v>1971</v>
      </c>
    </row>
    <row r="21" spans="1:4" ht="24">
      <c r="A21" s="318">
        <v>5</v>
      </c>
      <c r="B21" s="252" t="s">
        <v>1651</v>
      </c>
      <c r="C21" s="320">
        <v>21</v>
      </c>
      <c r="D21" s="253" t="s">
        <v>1972</v>
      </c>
    </row>
    <row r="22" spans="1:4" ht="24">
      <c r="A22" s="318">
        <v>6</v>
      </c>
      <c r="B22" s="252" t="s">
        <v>1652</v>
      </c>
      <c r="C22" s="320">
        <v>100</v>
      </c>
      <c r="D22" s="253" t="s">
        <v>1973</v>
      </c>
    </row>
    <row r="23" spans="1:4">
      <c r="A23" s="318">
        <v>7</v>
      </c>
      <c r="B23" s="252" t="s">
        <v>1974</v>
      </c>
      <c r="C23" s="320">
        <v>6</v>
      </c>
      <c r="D23" s="253" t="s">
        <v>1975</v>
      </c>
    </row>
    <row r="24" spans="1:4">
      <c r="A24" s="318">
        <v>8</v>
      </c>
      <c r="B24" s="252" t="s">
        <v>1976</v>
      </c>
      <c r="C24" s="320">
        <v>6</v>
      </c>
      <c r="D24" s="253" t="s">
        <v>1975</v>
      </c>
    </row>
    <row r="25" spans="1:4">
      <c r="A25" s="318">
        <v>9</v>
      </c>
      <c r="B25" s="252" t="s">
        <v>1977</v>
      </c>
      <c r="C25" s="320">
        <v>6</v>
      </c>
      <c r="D25" s="253" t="s">
        <v>1975</v>
      </c>
    </row>
    <row r="26" spans="1:4" ht="24">
      <c r="A26" s="318">
        <v>10</v>
      </c>
      <c r="B26" s="252" t="s">
        <v>1978</v>
      </c>
      <c r="C26" s="320">
        <v>20</v>
      </c>
      <c r="D26" s="258" t="s">
        <v>2185</v>
      </c>
    </row>
    <row r="27" spans="1:4">
      <c r="A27" s="313" t="s">
        <v>1653</v>
      </c>
      <c r="B27" s="254" t="s">
        <v>2092</v>
      </c>
      <c r="C27" s="317">
        <f>SUM(C28:C35)</f>
        <v>215</v>
      </c>
      <c r="D27" s="251"/>
    </row>
    <row r="28" spans="1:4">
      <c r="A28" s="318">
        <v>1</v>
      </c>
      <c r="B28" s="252" t="s">
        <v>1979</v>
      </c>
      <c r="C28" s="319">
        <v>80</v>
      </c>
      <c r="D28" s="253"/>
    </row>
    <row r="29" spans="1:4" ht="24">
      <c r="A29" s="318">
        <v>2</v>
      </c>
      <c r="B29" s="252" t="s">
        <v>1654</v>
      </c>
      <c r="C29" s="320">
        <v>33</v>
      </c>
      <c r="D29" s="253" t="s">
        <v>1980</v>
      </c>
    </row>
    <row r="30" spans="1:4" ht="24">
      <c r="A30" s="318">
        <v>3</v>
      </c>
      <c r="B30" s="252" t="s">
        <v>1655</v>
      </c>
      <c r="C30" s="320">
        <v>33</v>
      </c>
      <c r="D30" s="253" t="s">
        <v>1981</v>
      </c>
    </row>
    <row r="31" spans="1:4">
      <c r="A31" s="318">
        <v>4</v>
      </c>
      <c r="B31" s="252" t="s">
        <v>1656</v>
      </c>
      <c r="C31" s="319">
        <v>8</v>
      </c>
      <c r="D31" s="253" t="s">
        <v>1982</v>
      </c>
    </row>
    <row r="32" spans="1:4">
      <c r="A32" s="318">
        <v>5</v>
      </c>
      <c r="B32" s="252" t="s">
        <v>1657</v>
      </c>
      <c r="C32" s="319">
        <v>8</v>
      </c>
      <c r="D32" s="253" t="s">
        <v>1982</v>
      </c>
    </row>
    <row r="33" spans="1:4">
      <c r="A33" s="318">
        <v>6</v>
      </c>
      <c r="B33" s="252" t="s">
        <v>1983</v>
      </c>
      <c r="C33" s="320">
        <v>8</v>
      </c>
      <c r="D33" s="253" t="s">
        <v>1984</v>
      </c>
    </row>
    <row r="34" spans="1:4">
      <c r="A34" s="318">
        <v>7</v>
      </c>
      <c r="B34" s="252" t="s">
        <v>1985</v>
      </c>
      <c r="C34" s="320">
        <v>7</v>
      </c>
      <c r="D34" s="253" t="s">
        <v>1986</v>
      </c>
    </row>
    <row r="35" spans="1:4" ht="36">
      <c r="A35" s="318">
        <v>8</v>
      </c>
      <c r="B35" s="259" t="s">
        <v>2095</v>
      </c>
      <c r="C35" s="320">
        <v>38</v>
      </c>
      <c r="D35" s="258" t="s">
        <v>2186</v>
      </c>
    </row>
    <row r="36" spans="1:4">
      <c r="A36" s="313" t="s">
        <v>1658</v>
      </c>
      <c r="B36" s="254" t="s">
        <v>2093</v>
      </c>
      <c r="C36" s="317">
        <f>SUM(C37:C48)</f>
        <v>1006</v>
      </c>
      <c r="D36" s="251"/>
    </row>
    <row r="37" spans="1:4">
      <c r="A37" s="318">
        <v>1</v>
      </c>
      <c r="B37" s="257" t="s">
        <v>1987</v>
      </c>
      <c r="C37" s="319">
        <v>280</v>
      </c>
      <c r="D37" s="253"/>
    </row>
    <row r="38" spans="1:4">
      <c r="A38" s="318">
        <v>2</v>
      </c>
      <c r="B38" s="257" t="s">
        <v>1988</v>
      </c>
      <c r="C38" s="319">
        <v>200</v>
      </c>
      <c r="D38" s="253"/>
    </row>
    <row r="39" spans="1:4" ht="24">
      <c r="A39" s="318">
        <v>3</v>
      </c>
      <c r="B39" s="257" t="s">
        <v>1659</v>
      </c>
      <c r="C39" s="320">
        <v>10</v>
      </c>
      <c r="D39" s="253" t="s">
        <v>1989</v>
      </c>
    </row>
    <row r="40" spans="1:4" ht="24">
      <c r="A40" s="318">
        <v>4</v>
      </c>
      <c r="B40" s="257" t="s">
        <v>1660</v>
      </c>
      <c r="C40" s="320">
        <v>40</v>
      </c>
      <c r="D40" s="253" t="s">
        <v>1960</v>
      </c>
    </row>
    <row r="41" spans="1:4">
      <c r="A41" s="318">
        <v>5</v>
      </c>
      <c r="B41" s="257" t="s">
        <v>822</v>
      </c>
      <c r="C41" s="319">
        <v>16</v>
      </c>
      <c r="D41" s="253" t="s">
        <v>1990</v>
      </c>
    </row>
    <row r="42" spans="1:4">
      <c r="A42" s="318">
        <v>6</v>
      </c>
      <c r="B42" s="257" t="s">
        <v>1991</v>
      </c>
      <c r="C42" s="319">
        <v>6</v>
      </c>
      <c r="D42" s="253" t="s">
        <v>1975</v>
      </c>
    </row>
    <row r="43" spans="1:4" ht="24">
      <c r="A43" s="318">
        <v>7</v>
      </c>
      <c r="B43" s="260" t="s">
        <v>2096</v>
      </c>
      <c r="C43" s="432">
        <v>24</v>
      </c>
      <c r="D43" s="258" t="s">
        <v>2187</v>
      </c>
    </row>
    <row r="44" spans="1:4">
      <c r="A44" s="318">
        <v>8</v>
      </c>
      <c r="B44" s="257" t="s">
        <v>1992</v>
      </c>
      <c r="C44" s="319">
        <v>50</v>
      </c>
      <c r="D44" s="253"/>
    </row>
    <row r="45" spans="1:4">
      <c r="A45" s="318">
        <v>9</v>
      </c>
      <c r="B45" s="257" t="s">
        <v>1993</v>
      </c>
      <c r="C45" s="319">
        <v>30</v>
      </c>
      <c r="D45" s="433"/>
    </row>
    <row r="46" spans="1:4" ht="24">
      <c r="A46" s="318">
        <v>10</v>
      </c>
      <c r="B46" s="257" t="s">
        <v>823</v>
      </c>
      <c r="C46" s="319">
        <v>70</v>
      </c>
      <c r="D46" s="252" t="s">
        <v>1859</v>
      </c>
    </row>
    <row r="47" spans="1:4" ht="24">
      <c r="A47" s="318">
        <v>11</v>
      </c>
      <c r="B47" s="257" t="s">
        <v>824</v>
      </c>
      <c r="C47" s="319">
        <v>80</v>
      </c>
      <c r="D47" s="252" t="s">
        <v>1859</v>
      </c>
    </row>
    <row r="48" spans="1:4">
      <c r="A48" s="318">
        <v>12</v>
      </c>
      <c r="B48" s="257" t="s">
        <v>1994</v>
      </c>
      <c r="C48" s="319">
        <v>200</v>
      </c>
      <c r="D48" s="252" t="s">
        <v>1859</v>
      </c>
    </row>
    <row r="49" spans="1:4">
      <c r="A49" s="313" t="s">
        <v>1661</v>
      </c>
      <c r="B49" s="254" t="s">
        <v>16</v>
      </c>
      <c r="C49" s="317">
        <f>SUM(C50:C58)</f>
        <v>310</v>
      </c>
      <c r="D49" s="251"/>
    </row>
    <row r="50" spans="1:4">
      <c r="A50" s="318">
        <v>1</v>
      </c>
      <c r="B50" s="257" t="s">
        <v>1995</v>
      </c>
      <c r="C50" s="319">
        <v>80</v>
      </c>
      <c r="D50" s="253"/>
    </row>
    <row r="51" spans="1:4" ht="24">
      <c r="A51" s="318">
        <v>2</v>
      </c>
      <c r="B51" s="257" t="s">
        <v>1662</v>
      </c>
      <c r="C51" s="320">
        <v>55</v>
      </c>
      <c r="D51" s="253" t="s">
        <v>1996</v>
      </c>
    </row>
    <row r="52" spans="1:4" ht="24">
      <c r="A52" s="318">
        <v>3</v>
      </c>
      <c r="B52" s="257" t="s">
        <v>1997</v>
      </c>
      <c r="C52" s="320">
        <v>30</v>
      </c>
      <c r="D52" s="253" t="s">
        <v>1998</v>
      </c>
    </row>
    <row r="53" spans="1:4" ht="24">
      <c r="A53" s="318">
        <v>4</v>
      </c>
      <c r="B53" s="257" t="s">
        <v>1663</v>
      </c>
      <c r="C53" s="320">
        <v>60</v>
      </c>
      <c r="D53" s="253" t="s">
        <v>1999</v>
      </c>
    </row>
    <row r="54" spans="1:4">
      <c r="A54" s="318">
        <v>5</v>
      </c>
      <c r="B54" s="257" t="s">
        <v>1664</v>
      </c>
      <c r="C54" s="319">
        <v>11</v>
      </c>
      <c r="D54" s="253" t="s">
        <v>2000</v>
      </c>
    </row>
    <row r="55" spans="1:4">
      <c r="A55" s="318">
        <v>6</v>
      </c>
      <c r="B55" s="257" t="s">
        <v>1665</v>
      </c>
      <c r="C55" s="319">
        <v>10</v>
      </c>
      <c r="D55" s="253" t="s">
        <v>2001</v>
      </c>
    </row>
    <row r="56" spans="1:4">
      <c r="A56" s="318">
        <v>7</v>
      </c>
      <c r="B56" s="257" t="s">
        <v>2002</v>
      </c>
      <c r="C56" s="319">
        <v>12</v>
      </c>
      <c r="D56" s="253" t="s">
        <v>2003</v>
      </c>
    </row>
    <row r="57" spans="1:4">
      <c r="A57" s="318">
        <v>8</v>
      </c>
      <c r="B57" s="257" t="s">
        <v>2004</v>
      </c>
      <c r="C57" s="319">
        <v>7</v>
      </c>
      <c r="D57" s="253" t="s">
        <v>2005</v>
      </c>
    </row>
    <row r="58" spans="1:4" ht="36.75">
      <c r="A58" s="318">
        <v>9</v>
      </c>
      <c r="B58" s="260" t="s">
        <v>2097</v>
      </c>
      <c r="C58" s="319">
        <v>45</v>
      </c>
      <c r="D58" s="258" t="s">
        <v>2188</v>
      </c>
    </row>
    <row r="59" spans="1:4">
      <c r="A59" s="313" t="s">
        <v>1666</v>
      </c>
      <c r="B59" s="254" t="s">
        <v>2094</v>
      </c>
      <c r="C59" s="317">
        <f>SUM(C60:C68)</f>
        <v>330</v>
      </c>
      <c r="D59" s="251"/>
    </row>
    <row r="60" spans="1:4">
      <c r="A60" s="318">
        <v>1</v>
      </c>
      <c r="B60" s="252" t="s">
        <v>2006</v>
      </c>
      <c r="C60" s="319">
        <v>80</v>
      </c>
      <c r="D60" s="251"/>
    </row>
    <row r="61" spans="1:4" ht="24">
      <c r="A61" s="318">
        <v>2</v>
      </c>
      <c r="B61" s="252" t="s">
        <v>1667</v>
      </c>
      <c r="C61" s="320">
        <v>20</v>
      </c>
      <c r="D61" s="253" t="s">
        <v>2007</v>
      </c>
    </row>
    <row r="62" spans="1:4" ht="24">
      <c r="A62" s="318">
        <v>3</v>
      </c>
      <c r="B62" s="252" t="s">
        <v>1668</v>
      </c>
      <c r="C62" s="320">
        <v>15</v>
      </c>
      <c r="D62" s="253" t="s">
        <v>2008</v>
      </c>
    </row>
    <row r="63" spans="1:4" ht="24">
      <c r="A63" s="318">
        <v>4</v>
      </c>
      <c r="B63" s="252" t="s">
        <v>1669</v>
      </c>
      <c r="C63" s="320">
        <v>100</v>
      </c>
      <c r="D63" s="253" t="s">
        <v>2009</v>
      </c>
    </row>
    <row r="64" spans="1:4">
      <c r="A64" s="318">
        <v>5</v>
      </c>
      <c r="B64" s="252" t="s">
        <v>1670</v>
      </c>
      <c r="C64" s="319">
        <v>11</v>
      </c>
      <c r="D64" s="253" t="s">
        <v>2000</v>
      </c>
    </row>
    <row r="65" spans="1:4">
      <c r="A65" s="318">
        <v>6</v>
      </c>
      <c r="B65" s="252" t="s">
        <v>1671</v>
      </c>
      <c r="C65" s="319">
        <v>10</v>
      </c>
      <c r="D65" s="253" t="s">
        <v>2001</v>
      </c>
    </row>
    <row r="66" spans="1:4">
      <c r="A66" s="318">
        <v>7</v>
      </c>
      <c r="B66" s="252" t="s">
        <v>2010</v>
      </c>
      <c r="C66" s="320">
        <v>6</v>
      </c>
      <c r="D66" s="253" t="s">
        <v>2011</v>
      </c>
    </row>
    <row r="67" spans="1:4" ht="24">
      <c r="A67" s="318">
        <v>8</v>
      </c>
      <c r="B67" s="259" t="s">
        <v>2098</v>
      </c>
      <c r="C67" s="319">
        <v>50</v>
      </c>
      <c r="D67" s="258" t="s">
        <v>2186</v>
      </c>
    </row>
    <row r="68" spans="1:4">
      <c r="A68" s="318">
        <v>9</v>
      </c>
      <c r="B68" s="252" t="s">
        <v>2012</v>
      </c>
      <c r="C68" s="319">
        <v>38</v>
      </c>
      <c r="D68" s="253"/>
    </row>
    <row r="69" spans="1:4">
      <c r="A69" s="313" t="s">
        <v>1672</v>
      </c>
      <c r="B69" s="254" t="s">
        <v>18</v>
      </c>
      <c r="C69" s="317">
        <f>SUM(C70:C89)</f>
        <v>435</v>
      </c>
      <c r="D69" s="251"/>
    </row>
    <row r="70" spans="1:4">
      <c r="A70" s="321">
        <v>1</v>
      </c>
      <c r="B70" s="252" t="s">
        <v>2013</v>
      </c>
      <c r="C70" s="319">
        <v>70</v>
      </c>
      <c r="D70" s="253"/>
    </row>
    <row r="71" spans="1:4">
      <c r="A71" s="318">
        <v>2</v>
      </c>
      <c r="B71" s="252" t="s">
        <v>825</v>
      </c>
      <c r="C71" s="319">
        <v>40</v>
      </c>
      <c r="D71" s="253"/>
    </row>
    <row r="72" spans="1:4" ht="24">
      <c r="A72" s="321">
        <v>3</v>
      </c>
      <c r="B72" s="257" t="s">
        <v>1673</v>
      </c>
      <c r="C72" s="322">
        <v>8</v>
      </c>
      <c r="D72" s="253" t="s">
        <v>2014</v>
      </c>
    </row>
    <row r="73" spans="1:4" ht="24">
      <c r="A73" s="321">
        <v>4</v>
      </c>
      <c r="B73" s="257" t="s">
        <v>1674</v>
      </c>
      <c r="C73" s="322">
        <v>10</v>
      </c>
      <c r="D73" s="253" t="s">
        <v>2015</v>
      </c>
    </row>
    <row r="74" spans="1:4" ht="24">
      <c r="A74" s="321">
        <v>5</v>
      </c>
      <c r="B74" s="257" t="s">
        <v>1675</v>
      </c>
      <c r="C74" s="322">
        <v>45</v>
      </c>
      <c r="D74" s="253" t="s">
        <v>2016</v>
      </c>
    </row>
    <row r="75" spans="1:4" ht="24">
      <c r="A75" s="321">
        <v>6</v>
      </c>
      <c r="B75" s="252" t="s">
        <v>1676</v>
      </c>
      <c r="C75" s="320">
        <v>10</v>
      </c>
      <c r="D75" s="253" t="s">
        <v>2015</v>
      </c>
    </row>
    <row r="76" spans="1:4" ht="24">
      <c r="A76" s="321">
        <v>7</v>
      </c>
      <c r="B76" s="252" t="s">
        <v>1677</v>
      </c>
      <c r="C76" s="320">
        <v>30</v>
      </c>
      <c r="D76" s="253" t="s">
        <v>1998</v>
      </c>
    </row>
    <row r="77" spans="1:4" ht="24">
      <c r="A77" s="321">
        <v>8</v>
      </c>
      <c r="B77" s="252" t="s">
        <v>1678</v>
      </c>
      <c r="C77" s="320">
        <v>10</v>
      </c>
      <c r="D77" s="253" t="s">
        <v>2017</v>
      </c>
    </row>
    <row r="78" spans="1:4" ht="24">
      <c r="A78" s="321">
        <v>9</v>
      </c>
      <c r="B78" s="252" t="s">
        <v>1679</v>
      </c>
      <c r="C78" s="320">
        <v>60</v>
      </c>
      <c r="D78" s="253" t="s">
        <v>2018</v>
      </c>
    </row>
    <row r="79" spans="1:4">
      <c r="A79" s="321">
        <v>10</v>
      </c>
      <c r="B79" s="252" t="s">
        <v>826</v>
      </c>
      <c r="C79" s="319">
        <v>15</v>
      </c>
      <c r="D79" s="253" t="s">
        <v>2019</v>
      </c>
    </row>
    <row r="80" spans="1:4">
      <c r="A80" s="321">
        <v>11</v>
      </c>
      <c r="B80" s="252" t="s">
        <v>1680</v>
      </c>
      <c r="C80" s="319">
        <v>11</v>
      </c>
      <c r="D80" s="253" t="s">
        <v>2000</v>
      </c>
    </row>
    <row r="81" spans="1:4">
      <c r="A81" s="321">
        <v>12</v>
      </c>
      <c r="B81" s="252" t="s">
        <v>1681</v>
      </c>
      <c r="C81" s="319">
        <v>8</v>
      </c>
      <c r="D81" s="253" t="s">
        <v>1982</v>
      </c>
    </row>
    <row r="82" spans="1:4">
      <c r="A82" s="321">
        <v>13</v>
      </c>
      <c r="B82" s="252" t="s">
        <v>1682</v>
      </c>
      <c r="C82" s="319">
        <v>8</v>
      </c>
      <c r="D82" s="253" t="s">
        <v>1982</v>
      </c>
    </row>
    <row r="83" spans="1:4">
      <c r="A83" s="321">
        <v>14</v>
      </c>
      <c r="B83" s="252" t="s">
        <v>1683</v>
      </c>
      <c r="C83" s="319">
        <v>8</v>
      </c>
      <c r="D83" s="253" t="s">
        <v>1982</v>
      </c>
    </row>
    <row r="84" spans="1:4">
      <c r="A84" s="321">
        <v>15</v>
      </c>
      <c r="B84" s="252" t="s">
        <v>2020</v>
      </c>
      <c r="C84" s="319">
        <v>9</v>
      </c>
      <c r="D84" s="253" t="s">
        <v>2021</v>
      </c>
    </row>
    <row r="85" spans="1:4">
      <c r="A85" s="321">
        <v>16</v>
      </c>
      <c r="B85" s="252" t="s">
        <v>2022</v>
      </c>
      <c r="C85" s="319">
        <v>6</v>
      </c>
      <c r="D85" s="253" t="s">
        <v>1975</v>
      </c>
    </row>
    <row r="86" spans="1:4">
      <c r="A86" s="321">
        <v>17</v>
      </c>
      <c r="B86" s="252" t="s">
        <v>2023</v>
      </c>
      <c r="C86" s="319">
        <v>6</v>
      </c>
      <c r="D86" s="253" t="s">
        <v>1975</v>
      </c>
    </row>
    <row r="87" spans="1:4">
      <c r="A87" s="321">
        <v>18</v>
      </c>
      <c r="B87" s="252" t="s">
        <v>2024</v>
      </c>
      <c r="C87" s="319">
        <v>6</v>
      </c>
      <c r="D87" s="253" t="s">
        <v>2011</v>
      </c>
    </row>
    <row r="88" spans="1:4">
      <c r="A88" s="321">
        <v>19</v>
      </c>
      <c r="B88" s="252" t="s">
        <v>2025</v>
      </c>
      <c r="C88" s="319">
        <v>6</v>
      </c>
      <c r="D88" s="253" t="s">
        <v>2011</v>
      </c>
    </row>
    <row r="89" spans="1:4" ht="36">
      <c r="A89" s="321">
        <v>20</v>
      </c>
      <c r="B89" s="259" t="s">
        <v>2099</v>
      </c>
      <c r="C89" s="319">
        <v>69</v>
      </c>
      <c r="D89" s="258" t="s">
        <v>2189</v>
      </c>
    </row>
    <row r="90" spans="1:4">
      <c r="A90" s="313" t="s">
        <v>1684</v>
      </c>
      <c r="B90" s="254" t="s">
        <v>1685</v>
      </c>
      <c r="C90" s="317">
        <f>SUM(C91:C99)</f>
        <v>390</v>
      </c>
      <c r="D90" s="251"/>
    </row>
    <row r="91" spans="1:4">
      <c r="A91" s="318">
        <v>1</v>
      </c>
      <c r="B91" s="252" t="s">
        <v>2026</v>
      </c>
      <c r="C91" s="323">
        <v>70</v>
      </c>
      <c r="D91" s="261"/>
    </row>
    <row r="92" spans="1:4" ht="24">
      <c r="A92" s="318">
        <v>2</v>
      </c>
      <c r="B92" s="252" t="s">
        <v>2027</v>
      </c>
      <c r="C92" s="320">
        <v>6</v>
      </c>
      <c r="D92" s="253" t="s">
        <v>2028</v>
      </c>
    </row>
    <row r="93" spans="1:4" ht="24">
      <c r="A93" s="318">
        <v>3</v>
      </c>
      <c r="B93" s="252" t="s">
        <v>2029</v>
      </c>
      <c r="C93" s="320">
        <v>70</v>
      </c>
      <c r="D93" s="253" t="s">
        <v>2030</v>
      </c>
    </row>
    <row r="94" spans="1:4" ht="24">
      <c r="A94" s="318">
        <v>4</v>
      </c>
      <c r="B94" s="252" t="s">
        <v>2031</v>
      </c>
      <c r="C94" s="320">
        <v>15</v>
      </c>
      <c r="D94" s="253" t="s">
        <v>2032</v>
      </c>
    </row>
    <row r="95" spans="1:4" ht="24">
      <c r="A95" s="318">
        <v>5</v>
      </c>
      <c r="B95" s="252" t="s">
        <v>2033</v>
      </c>
      <c r="C95" s="320">
        <v>30</v>
      </c>
      <c r="D95" s="253" t="s">
        <v>1998</v>
      </c>
    </row>
    <row r="96" spans="1:4" ht="24">
      <c r="A96" s="318">
        <v>6</v>
      </c>
      <c r="B96" s="252" t="s">
        <v>827</v>
      </c>
      <c r="C96" s="319">
        <v>17</v>
      </c>
      <c r="D96" s="253" t="s">
        <v>2034</v>
      </c>
    </row>
    <row r="97" spans="1:4">
      <c r="A97" s="318">
        <v>7</v>
      </c>
      <c r="B97" s="252" t="s">
        <v>2035</v>
      </c>
      <c r="C97" s="319">
        <v>11</v>
      </c>
      <c r="D97" s="253" t="s">
        <v>2036</v>
      </c>
    </row>
    <row r="98" spans="1:4">
      <c r="A98" s="318">
        <v>8</v>
      </c>
      <c r="B98" s="252" t="s">
        <v>2037</v>
      </c>
      <c r="C98" s="319">
        <v>6</v>
      </c>
      <c r="D98" s="253" t="s">
        <v>1975</v>
      </c>
    </row>
    <row r="99" spans="1:4" ht="36">
      <c r="A99" s="318">
        <v>9</v>
      </c>
      <c r="B99" s="259" t="s">
        <v>2100</v>
      </c>
      <c r="C99" s="319">
        <v>165</v>
      </c>
      <c r="D99" s="258" t="s">
        <v>2101</v>
      </c>
    </row>
    <row r="100" spans="1:4">
      <c r="A100" s="313" t="s">
        <v>1686</v>
      </c>
      <c r="B100" s="254" t="s">
        <v>1687</v>
      </c>
      <c r="C100" s="317">
        <f>C101</f>
        <v>40</v>
      </c>
      <c r="D100" s="261"/>
    </row>
    <row r="101" spans="1:4">
      <c r="A101" s="318">
        <v>1</v>
      </c>
      <c r="B101" s="252" t="s">
        <v>2038</v>
      </c>
      <c r="C101" s="323">
        <v>40</v>
      </c>
      <c r="D101" s="261"/>
    </row>
    <row r="102" spans="1:4">
      <c r="A102" s="313" t="s">
        <v>1688</v>
      </c>
      <c r="B102" s="254" t="s">
        <v>1689</v>
      </c>
      <c r="C102" s="317">
        <f>SUM(C103:C111)</f>
        <v>606</v>
      </c>
      <c r="D102" s="251"/>
    </row>
    <row r="103" spans="1:4">
      <c r="A103" s="318">
        <v>1</v>
      </c>
      <c r="B103" s="252" t="s">
        <v>2039</v>
      </c>
      <c r="C103" s="320">
        <v>50</v>
      </c>
      <c r="D103" s="253"/>
    </row>
    <row r="104" spans="1:4">
      <c r="A104" s="318">
        <v>2</v>
      </c>
      <c r="B104" s="252" t="s">
        <v>828</v>
      </c>
      <c r="C104" s="320">
        <v>50</v>
      </c>
      <c r="D104" s="253"/>
    </row>
    <row r="105" spans="1:4">
      <c r="A105" s="318">
        <v>3</v>
      </c>
      <c r="B105" s="252" t="s">
        <v>829</v>
      </c>
      <c r="C105" s="320">
        <v>180</v>
      </c>
      <c r="D105" s="253"/>
    </row>
    <row r="106" spans="1:4">
      <c r="A106" s="318">
        <v>4</v>
      </c>
      <c r="B106" s="252" t="s">
        <v>2040</v>
      </c>
      <c r="C106" s="320">
        <v>100</v>
      </c>
      <c r="D106" s="253"/>
    </row>
    <row r="107" spans="1:4">
      <c r="A107" s="318">
        <v>5</v>
      </c>
      <c r="B107" s="252" t="s">
        <v>830</v>
      </c>
      <c r="C107" s="320">
        <v>98</v>
      </c>
      <c r="D107" s="253"/>
    </row>
    <row r="108" spans="1:4">
      <c r="A108" s="318">
        <v>6</v>
      </c>
      <c r="B108" s="252" t="s">
        <v>831</v>
      </c>
      <c r="C108" s="320">
        <v>60</v>
      </c>
      <c r="D108" s="253"/>
    </row>
    <row r="109" spans="1:4" ht="24">
      <c r="A109" s="318">
        <v>7</v>
      </c>
      <c r="B109" s="252" t="s">
        <v>2041</v>
      </c>
      <c r="C109" s="320">
        <v>42</v>
      </c>
      <c r="D109" s="253" t="s">
        <v>2042</v>
      </c>
    </row>
    <row r="110" spans="1:4">
      <c r="A110" s="318">
        <v>8</v>
      </c>
      <c r="B110" s="252" t="s">
        <v>2043</v>
      </c>
      <c r="C110" s="319">
        <v>15</v>
      </c>
      <c r="D110" s="253" t="s">
        <v>2044</v>
      </c>
    </row>
    <row r="111" spans="1:4">
      <c r="A111" s="318">
        <v>9</v>
      </c>
      <c r="B111" s="262" t="s">
        <v>2102</v>
      </c>
      <c r="C111" s="319">
        <v>11</v>
      </c>
      <c r="D111" s="258" t="s">
        <v>2182</v>
      </c>
    </row>
    <row r="112" spans="1:4">
      <c r="A112" s="313" t="s">
        <v>1690</v>
      </c>
      <c r="B112" s="254" t="s">
        <v>832</v>
      </c>
      <c r="C112" s="317">
        <f>SUM(C113:C116)</f>
        <v>940</v>
      </c>
      <c r="D112" s="251"/>
    </row>
    <row r="113" spans="1:4" ht="24">
      <c r="A113" s="318">
        <v>1</v>
      </c>
      <c r="B113" s="252" t="s">
        <v>2045</v>
      </c>
      <c r="C113" s="319">
        <v>330</v>
      </c>
      <c r="D113" s="253"/>
    </row>
    <row r="114" spans="1:4">
      <c r="A114" s="318">
        <v>2</v>
      </c>
      <c r="B114" s="252" t="s">
        <v>2046</v>
      </c>
      <c r="C114" s="319">
        <v>200</v>
      </c>
      <c r="D114" s="253"/>
    </row>
    <row r="115" spans="1:4" ht="24">
      <c r="A115" s="318">
        <v>3</v>
      </c>
      <c r="B115" s="252" t="s">
        <v>2047</v>
      </c>
      <c r="C115" s="319">
        <v>350</v>
      </c>
      <c r="D115" s="253" t="s">
        <v>1691</v>
      </c>
    </row>
    <row r="116" spans="1:4" ht="24">
      <c r="A116" s="318">
        <v>4</v>
      </c>
      <c r="B116" s="252" t="s">
        <v>833</v>
      </c>
      <c r="C116" s="319">
        <v>60</v>
      </c>
      <c r="D116" s="253"/>
    </row>
    <row r="117" spans="1:4" ht="36" customHeight="1">
      <c r="A117" s="313" t="s">
        <v>1692</v>
      </c>
      <c r="B117" s="254" t="s">
        <v>2256</v>
      </c>
      <c r="C117" s="317">
        <f>SUM(C118:C131)</f>
        <v>920</v>
      </c>
      <c r="D117" s="252" t="s">
        <v>2183</v>
      </c>
    </row>
    <row r="118" spans="1:4" ht="24">
      <c r="A118" s="318">
        <v>1</v>
      </c>
      <c r="B118" s="252" t="s">
        <v>2048</v>
      </c>
      <c r="C118" s="324">
        <v>274</v>
      </c>
      <c r="D118" s="257" t="s">
        <v>2257</v>
      </c>
    </row>
    <row r="119" spans="1:4">
      <c r="A119" s="318">
        <v>2</v>
      </c>
      <c r="B119" s="252" t="s">
        <v>2049</v>
      </c>
      <c r="C119" s="325">
        <v>88</v>
      </c>
      <c r="D119" s="257" t="s">
        <v>2258</v>
      </c>
    </row>
    <row r="120" spans="1:4">
      <c r="A120" s="318">
        <v>3</v>
      </c>
      <c r="B120" s="252" t="s">
        <v>2049</v>
      </c>
      <c r="C120" s="325">
        <v>29</v>
      </c>
      <c r="D120" s="257" t="s">
        <v>2259</v>
      </c>
    </row>
    <row r="121" spans="1:4">
      <c r="A121" s="318">
        <v>4</v>
      </c>
      <c r="B121" s="252" t="s">
        <v>2049</v>
      </c>
      <c r="C121" s="325">
        <v>42</v>
      </c>
      <c r="D121" s="257" t="s">
        <v>2260</v>
      </c>
    </row>
    <row r="122" spans="1:4">
      <c r="A122" s="318">
        <v>5</v>
      </c>
      <c r="B122" s="252" t="s">
        <v>2049</v>
      </c>
      <c r="C122" s="325">
        <v>24</v>
      </c>
      <c r="D122" s="257" t="s">
        <v>2261</v>
      </c>
    </row>
    <row r="123" spans="1:4">
      <c r="A123" s="318">
        <v>6</v>
      </c>
      <c r="B123" s="252" t="s">
        <v>2049</v>
      </c>
      <c r="C123" s="325">
        <v>28</v>
      </c>
      <c r="D123" s="257" t="s">
        <v>2262</v>
      </c>
    </row>
    <row r="124" spans="1:4">
      <c r="A124" s="318">
        <v>7</v>
      </c>
      <c r="B124" s="252" t="s">
        <v>2049</v>
      </c>
      <c r="C124" s="325">
        <v>55</v>
      </c>
      <c r="D124" s="257" t="s">
        <v>2263</v>
      </c>
    </row>
    <row r="125" spans="1:4">
      <c r="A125" s="318">
        <v>8</v>
      </c>
      <c r="B125" s="252" t="s">
        <v>2049</v>
      </c>
      <c r="C125" s="325">
        <v>30</v>
      </c>
      <c r="D125" s="257" t="s">
        <v>2264</v>
      </c>
    </row>
    <row r="126" spans="1:4" ht="24">
      <c r="A126" s="318">
        <v>9</v>
      </c>
      <c r="B126" s="252" t="s">
        <v>2050</v>
      </c>
      <c r="C126" s="325">
        <v>87</v>
      </c>
      <c r="D126" s="257" t="s">
        <v>2265</v>
      </c>
    </row>
    <row r="127" spans="1:4">
      <c r="A127" s="318">
        <v>10</v>
      </c>
      <c r="B127" s="252" t="s">
        <v>2049</v>
      </c>
      <c r="C127" s="325">
        <v>24</v>
      </c>
      <c r="D127" s="257" t="s">
        <v>2266</v>
      </c>
    </row>
    <row r="128" spans="1:4">
      <c r="A128" s="318">
        <v>11</v>
      </c>
      <c r="B128" s="252" t="s">
        <v>2049</v>
      </c>
      <c r="C128" s="325">
        <v>31</v>
      </c>
      <c r="D128" s="257" t="s">
        <v>2267</v>
      </c>
    </row>
    <row r="129" spans="1:4">
      <c r="A129" s="318">
        <v>12</v>
      </c>
      <c r="B129" s="252" t="s">
        <v>2049</v>
      </c>
      <c r="C129" s="325">
        <v>46</v>
      </c>
      <c r="D129" s="257" t="s">
        <v>2268</v>
      </c>
    </row>
    <row r="130" spans="1:4">
      <c r="A130" s="318">
        <v>13</v>
      </c>
      <c r="B130" s="252" t="s">
        <v>2049</v>
      </c>
      <c r="C130" s="325">
        <v>31</v>
      </c>
      <c r="D130" s="257" t="s">
        <v>2269</v>
      </c>
    </row>
    <row r="131" spans="1:4" ht="24">
      <c r="A131" s="318">
        <v>14</v>
      </c>
      <c r="B131" s="252" t="s">
        <v>2050</v>
      </c>
      <c r="C131" s="325">
        <v>131</v>
      </c>
      <c r="D131" s="257" t="s">
        <v>2270</v>
      </c>
    </row>
    <row r="132" spans="1:4">
      <c r="A132" s="313" t="s">
        <v>1693</v>
      </c>
      <c r="B132" s="326" t="s">
        <v>1694</v>
      </c>
      <c r="C132" s="317">
        <f>SUM(C133:C133)</f>
        <v>30</v>
      </c>
      <c r="D132" s="254"/>
    </row>
    <row r="133" spans="1:4" ht="24">
      <c r="A133" s="318">
        <v>1</v>
      </c>
      <c r="B133" s="255" t="s">
        <v>2051</v>
      </c>
      <c r="C133" s="327">
        <v>30</v>
      </c>
      <c r="D133" s="252"/>
    </row>
  </sheetData>
  <mergeCells count="3">
    <mergeCell ref="A2:D2"/>
    <mergeCell ref="B3:D3"/>
    <mergeCell ref="A1:B1"/>
  </mergeCells>
  <phoneticPr fontId="1" type="noConversion"/>
  <pageMargins left="0.70866141732283472" right="0.70866141732283472" top="0.74803149606299213" bottom="0.74803149606299213" header="0.31496062992125984" footer="0.31496062992125984"/>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A8" sqref="A8:A15"/>
    </sheetView>
  </sheetViews>
  <sheetFormatPr defaultRowHeight="13.5"/>
  <cols>
    <col min="1" max="1" width="9" style="36" customWidth="1"/>
    <col min="2" max="2" width="62.375" style="36" customWidth="1"/>
    <col min="3" max="3" width="8.25" style="31" customWidth="1"/>
    <col min="4" max="6" width="8.25" style="32" customWidth="1"/>
    <col min="7" max="7" width="10.75" style="32" customWidth="1"/>
    <col min="8" max="8" width="11.25" style="32" customWidth="1"/>
    <col min="9" max="16384" width="9" style="32"/>
  </cols>
  <sheetData>
    <row r="1" spans="1:8">
      <c r="A1" s="412" t="s">
        <v>574</v>
      </c>
      <c r="B1" s="412"/>
    </row>
    <row r="2" spans="1:8" ht="18.75" customHeight="1">
      <c r="A2" s="413" t="s">
        <v>701</v>
      </c>
      <c r="B2" s="413"/>
      <c r="C2" s="413"/>
      <c r="D2" s="413"/>
      <c r="E2" s="413"/>
      <c r="F2" s="413"/>
      <c r="G2" s="413"/>
      <c r="H2" s="413"/>
    </row>
    <row r="3" spans="1:8" ht="18.75" customHeight="1">
      <c r="A3" s="33"/>
      <c r="B3" s="33"/>
      <c r="C3" s="34"/>
      <c r="D3" s="33"/>
      <c r="E3" s="33"/>
      <c r="F3" s="33"/>
      <c r="G3" s="33"/>
      <c r="H3" s="34" t="s">
        <v>58</v>
      </c>
    </row>
    <row r="4" spans="1:8" ht="20.25" customHeight="1">
      <c r="A4" s="410" t="s">
        <v>29</v>
      </c>
      <c r="B4" s="410" t="s">
        <v>30</v>
      </c>
      <c r="C4" s="410" t="s">
        <v>53</v>
      </c>
      <c r="D4" s="410" t="s">
        <v>54</v>
      </c>
      <c r="E4" s="410"/>
      <c r="F4" s="410" t="s">
        <v>2190</v>
      </c>
      <c r="G4" s="410" t="s">
        <v>52</v>
      </c>
      <c r="H4" s="410" t="s">
        <v>57</v>
      </c>
    </row>
    <row r="5" spans="1:8" ht="27" customHeight="1">
      <c r="A5" s="410"/>
      <c r="B5" s="410"/>
      <c r="C5" s="410"/>
      <c r="D5" s="275" t="s">
        <v>55</v>
      </c>
      <c r="E5" s="275" t="s">
        <v>56</v>
      </c>
      <c r="F5" s="410"/>
      <c r="G5" s="410"/>
      <c r="H5" s="410"/>
    </row>
    <row r="6" spans="1:8" ht="15.75" customHeight="1">
      <c r="A6" s="410" t="s">
        <v>27</v>
      </c>
      <c r="B6" s="410"/>
      <c r="C6" s="328"/>
      <c r="D6" s="275" t="s">
        <v>28</v>
      </c>
      <c r="E6" s="275" t="s">
        <v>28</v>
      </c>
      <c r="F6" s="275" t="s">
        <v>28</v>
      </c>
      <c r="G6" s="275" t="s">
        <v>28</v>
      </c>
      <c r="H6" s="275" t="s">
        <v>28</v>
      </c>
    </row>
    <row r="7" spans="1:8">
      <c r="A7" s="411"/>
      <c r="B7" s="411"/>
      <c r="C7" s="275">
        <f t="shared" ref="C7:H7" si="0">C15+C22+C28+C33+C38+C42+C47+C53+C58+C67+C71+C77+C83+C87+C92+C95+C98+C101+C104+C107+C111</f>
        <v>5300</v>
      </c>
      <c r="D7" s="179">
        <f t="shared" si="0"/>
        <v>1098</v>
      </c>
      <c r="E7" s="179">
        <f t="shared" si="0"/>
        <v>1853</v>
      </c>
      <c r="F7" s="179">
        <f t="shared" si="0"/>
        <v>578</v>
      </c>
      <c r="G7" s="179">
        <f t="shared" si="0"/>
        <v>101</v>
      </c>
      <c r="H7" s="179">
        <f t="shared" si="0"/>
        <v>1670</v>
      </c>
    </row>
    <row r="8" spans="1:8">
      <c r="A8" s="410" t="s">
        <v>2271</v>
      </c>
      <c r="B8" s="27" t="s">
        <v>113</v>
      </c>
      <c r="C8" s="275">
        <v>22</v>
      </c>
      <c r="D8" s="179"/>
      <c r="E8" s="179"/>
      <c r="F8" s="179">
        <v>22</v>
      </c>
      <c r="G8" s="179"/>
      <c r="H8" s="179"/>
    </row>
    <row r="9" spans="1:8">
      <c r="A9" s="410"/>
      <c r="B9" s="27" t="s">
        <v>114</v>
      </c>
      <c r="C9" s="275">
        <v>134</v>
      </c>
      <c r="D9" s="179"/>
      <c r="E9" s="179"/>
      <c r="F9" s="179">
        <v>134</v>
      </c>
      <c r="G9" s="179"/>
      <c r="H9" s="179"/>
    </row>
    <row r="10" spans="1:8">
      <c r="A10" s="410"/>
      <c r="B10" s="27" t="s">
        <v>115</v>
      </c>
      <c r="C10" s="275">
        <v>1574</v>
      </c>
      <c r="D10" s="179"/>
      <c r="E10" s="179"/>
      <c r="F10" s="179"/>
      <c r="G10" s="179"/>
      <c r="H10" s="179">
        <v>1574</v>
      </c>
    </row>
    <row r="11" spans="1:8">
      <c r="A11" s="410"/>
      <c r="B11" s="27" t="s">
        <v>116</v>
      </c>
      <c r="C11" s="275">
        <v>180</v>
      </c>
      <c r="D11" s="179">
        <v>180</v>
      </c>
      <c r="E11" s="179"/>
      <c r="F11" s="179"/>
      <c r="G11" s="179"/>
      <c r="H11" s="179"/>
    </row>
    <row r="12" spans="1:8">
      <c r="A12" s="410"/>
      <c r="B12" s="27" t="s">
        <v>117</v>
      </c>
      <c r="C12" s="275">
        <v>80</v>
      </c>
      <c r="D12" s="179"/>
      <c r="E12" s="179">
        <v>80</v>
      </c>
      <c r="F12" s="179"/>
      <c r="G12" s="179"/>
      <c r="H12" s="179"/>
    </row>
    <row r="13" spans="1:8">
      <c r="A13" s="410"/>
      <c r="B13" s="27" t="s">
        <v>118</v>
      </c>
      <c r="C13" s="275">
        <v>7</v>
      </c>
      <c r="D13" s="179"/>
      <c r="E13" s="179"/>
      <c r="F13" s="179"/>
      <c r="G13" s="179">
        <v>7</v>
      </c>
      <c r="H13" s="179"/>
    </row>
    <row r="14" spans="1:8">
      <c r="A14" s="410"/>
      <c r="B14" s="27" t="s">
        <v>119</v>
      </c>
      <c r="C14" s="275">
        <v>75</v>
      </c>
      <c r="D14" s="179"/>
      <c r="E14" s="179">
        <v>75</v>
      </c>
      <c r="F14" s="179"/>
      <c r="G14" s="179"/>
      <c r="H14" s="179"/>
    </row>
    <row r="15" spans="1:8" s="31" customFormat="1">
      <c r="A15" s="410"/>
      <c r="B15" s="35" t="s">
        <v>31</v>
      </c>
      <c r="C15" s="275">
        <f t="shared" ref="C15:H15" si="1">SUM(C8:C14)</f>
        <v>2072</v>
      </c>
      <c r="D15" s="275">
        <f t="shared" si="1"/>
        <v>180</v>
      </c>
      <c r="E15" s="275">
        <f t="shared" si="1"/>
        <v>155</v>
      </c>
      <c r="F15" s="275">
        <f t="shared" si="1"/>
        <v>156</v>
      </c>
      <c r="G15" s="275">
        <f t="shared" si="1"/>
        <v>7</v>
      </c>
      <c r="H15" s="275">
        <f t="shared" si="1"/>
        <v>1574</v>
      </c>
    </row>
    <row r="16" spans="1:8" ht="24">
      <c r="A16" s="410" t="s">
        <v>32</v>
      </c>
      <c r="B16" s="27" t="str">
        <f>'[2]附件1.1-22年测验设施日常维修养护（1098万）'!AS7</f>
        <v>1、5处水文缆道、28处水位自记台、20处雨量观测场、25处地下水监测井日常维修养护</v>
      </c>
      <c r="C16" s="275">
        <v>35</v>
      </c>
      <c r="D16" s="179">
        <v>35</v>
      </c>
      <c r="E16" s="181"/>
      <c r="F16" s="179"/>
      <c r="G16" s="179"/>
      <c r="H16" s="179"/>
    </row>
    <row r="17" spans="1:8">
      <c r="A17" s="410"/>
      <c r="B17" s="27" t="s">
        <v>65</v>
      </c>
      <c r="C17" s="275">
        <v>27</v>
      </c>
      <c r="D17" s="179"/>
      <c r="E17" s="179"/>
      <c r="F17" s="179">
        <v>27</v>
      </c>
      <c r="G17" s="179"/>
      <c r="H17" s="179"/>
    </row>
    <row r="18" spans="1:8">
      <c r="A18" s="410"/>
      <c r="B18" s="27" t="s">
        <v>66</v>
      </c>
      <c r="C18" s="275">
        <v>130</v>
      </c>
      <c r="D18" s="179"/>
      <c r="E18" s="179">
        <v>130</v>
      </c>
      <c r="F18" s="179"/>
      <c r="G18" s="179"/>
      <c r="H18" s="179"/>
    </row>
    <row r="19" spans="1:8">
      <c r="A19" s="410"/>
      <c r="B19" s="27" t="s">
        <v>67</v>
      </c>
      <c r="C19" s="275">
        <v>28</v>
      </c>
      <c r="D19" s="179"/>
      <c r="E19" s="179">
        <v>28</v>
      </c>
      <c r="F19" s="179"/>
      <c r="G19" s="179"/>
      <c r="H19" s="179"/>
    </row>
    <row r="20" spans="1:8">
      <c r="A20" s="410"/>
      <c r="B20" s="27" t="s">
        <v>120</v>
      </c>
      <c r="C20" s="275">
        <v>70</v>
      </c>
      <c r="D20" s="179"/>
      <c r="E20" s="179">
        <v>70</v>
      </c>
      <c r="F20" s="179"/>
      <c r="G20" s="179"/>
      <c r="H20" s="179"/>
    </row>
    <row r="21" spans="1:8">
      <c r="A21" s="410"/>
      <c r="B21" s="27" t="s">
        <v>61</v>
      </c>
      <c r="C21" s="275">
        <v>15</v>
      </c>
      <c r="D21" s="179"/>
      <c r="E21" s="179">
        <v>15</v>
      </c>
      <c r="F21" s="179"/>
      <c r="G21" s="179"/>
      <c r="H21" s="179"/>
    </row>
    <row r="22" spans="1:8" s="31" customFormat="1">
      <c r="A22" s="410"/>
      <c r="B22" s="35" t="s">
        <v>31</v>
      </c>
      <c r="C22" s="275">
        <f>SUM(C16:C21)</f>
        <v>305</v>
      </c>
      <c r="D22" s="275">
        <f t="shared" ref="D22:F22" si="2">SUM(D16:D21)</f>
        <v>35</v>
      </c>
      <c r="E22" s="275">
        <f t="shared" si="2"/>
        <v>243</v>
      </c>
      <c r="F22" s="275">
        <f t="shared" si="2"/>
        <v>27</v>
      </c>
      <c r="G22" s="275"/>
      <c r="H22" s="275"/>
    </row>
    <row r="23" spans="1:8" ht="24">
      <c r="A23" s="410" t="s">
        <v>33</v>
      </c>
      <c r="B23" s="27" t="str">
        <f>'[2]附件1.1-22年测验设施日常维修养护（1098万）'!AS8</f>
        <v>1、2处水文缆道、28处水位自记台、27处雨量观测场、39处地下水监测井日常维修养护</v>
      </c>
      <c r="C23" s="275">
        <v>32</v>
      </c>
      <c r="D23" s="179">
        <v>32</v>
      </c>
      <c r="E23" s="181"/>
      <c r="F23" s="179"/>
      <c r="G23" s="179"/>
      <c r="H23" s="179"/>
    </row>
    <row r="24" spans="1:8">
      <c r="A24" s="410"/>
      <c r="B24" s="27" t="s">
        <v>68</v>
      </c>
      <c r="C24" s="275">
        <v>21</v>
      </c>
      <c r="D24" s="179"/>
      <c r="E24" s="179"/>
      <c r="F24" s="179">
        <v>21</v>
      </c>
      <c r="G24" s="179"/>
      <c r="H24" s="179"/>
    </row>
    <row r="25" spans="1:8">
      <c r="A25" s="410"/>
      <c r="B25" s="27" t="s">
        <v>69</v>
      </c>
      <c r="C25" s="275">
        <v>100</v>
      </c>
      <c r="D25" s="179"/>
      <c r="E25" s="179">
        <v>100</v>
      </c>
      <c r="F25" s="179"/>
      <c r="G25" s="179"/>
      <c r="H25" s="179"/>
    </row>
    <row r="26" spans="1:8">
      <c r="A26" s="410"/>
      <c r="B26" s="27" t="s">
        <v>70</v>
      </c>
      <c r="C26" s="275">
        <v>25</v>
      </c>
      <c r="D26" s="179"/>
      <c r="E26" s="179">
        <v>25</v>
      </c>
      <c r="F26" s="180"/>
      <c r="G26" s="179"/>
      <c r="H26" s="179"/>
    </row>
    <row r="27" spans="1:8">
      <c r="A27" s="410"/>
      <c r="B27" s="27" t="s">
        <v>71</v>
      </c>
      <c r="C27" s="275">
        <v>60</v>
      </c>
      <c r="D27" s="179"/>
      <c r="E27" s="179">
        <v>60</v>
      </c>
      <c r="F27" s="180"/>
      <c r="G27" s="179"/>
      <c r="H27" s="179"/>
    </row>
    <row r="28" spans="1:8" s="31" customFormat="1">
      <c r="A28" s="410"/>
      <c r="B28" s="35" t="s">
        <v>31</v>
      </c>
      <c r="C28" s="275">
        <f>SUM(C23:C27)</f>
        <v>238</v>
      </c>
      <c r="D28" s="275">
        <v>32</v>
      </c>
      <c r="E28" s="275">
        <f>SUM(E23:E27)</f>
        <v>185</v>
      </c>
      <c r="F28" s="275">
        <f>SUM(F23:F25)</f>
        <v>21</v>
      </c>
      <c r="G28" s="275"/>
      <c r="H28" s="275"/>
    </row>
    <row r="29" spans="1:8" ht="24">
      <c r="A29" s="410" t="s">
        <v>34</v>
      </c>
      <c r="B29" s="27" t="str">
        <f>'[2]附件1.1-22年测验设施日常维修养护（1098万）'!AS9</f>
        <v>1、21处水文缆道、78处水位自记台、9处雨量观测场、106处地下水监测井日常维修养护</v>
      </c>
      <c r="C29" s="275">
        <v>110</v>
      </c>
      <c r="D29" s="179">
        <v>110</v>
      </c>
      <c r="E29" s="181"/>
      <c r="F29" s="179"/>
      <c r="G29" s="179"/>
      <c r="H29" s="179"/>
    </row>
    <row r="30" spans="1:8">
      <c r="A30" s="410"/>
      <c r="B30" s="27" t="s">
        <v>72</v>
      </c>
      <c r="C30" s="275">
        <v>67</v>
      </c>
      <c r="D30" s="179"/>
      <c r="E30" s="179"/>
      <c r="F30" s="179">
        <v>67</v>
      </c>
      <c r="G30" s="179"/>
      <c r="H30" s="179"/>
    </row>
    <row r="31" spans="1:8">
      <c r="A31" s="410"/>
      <c r="B31" s="27" t="s">
        <v>73</v>
      </c>
      <c r="C31" s="275">
        <v>18</v>
      </c>
      <c r="D31" s="179"/>
      <c r="E31" s="179"/>
      <c r="F31" s="179"/>
      <c r="G31" s="179">
        <v>18</v>
      </c>
      <c r="H31" s="179"/>
    </row>
    <row r="32" spans="1:8">
      <c r="A32" s="410" t="s">
        <v>34</v>
      </c>
      <c r="B32" s="27" t="s">
        <v>74</v>
      </c>
      <c r="C32" s="275">
        <v>90</v>
      </c>
      <c r="D32" s="179"/>
      <c r="E32" s="179">
        <v>90</v>
      </c>
      <c r="F32" s="179"/>
      <c r="G32" s="179"/>
      <c r="H32" s="179"/>
    </row>
    <row r="33" spans="1:8" s="31" customFormat="1">
      <c r="A33" s="410"/>
      <c r="B33" s="35" t="s">
        <v>26</v>
      </c>
      <c r="C33" s="275">
        <f>SUM(C29:C32)</f>
        <v>285</v>
      </c>
      <c r="D33" s="275">
        <f>SUM(D29:D32)</f>
        <v>110</v>
      </c>
      <c r="E33" s="275">
        <f>SUM(E29:E32)</f>
        <v>90</v>
      </c>
      <c r="F33" s="275">
        <f>SUM(F29:F32)</f>
        <v>67</v>
      </c>
      <c r="G33" s="275">
        <f>SUM(G29:G32)</f>
        <v>18</v>
      </c>
      <c r="H33" s="275"/>
    </row>
    <row r="34" spans="1:8" ht="24">
      <c r="A34" s="410" t="s">
        <v>35</v>
      </c>
      <c r="B34" s="27" t="str">
        <f>'[2]附件1.1-22年测验设施日常维修养护（1098万）'!AS10</f>
        <v>1、10处水文缆道、27处水位自记台、35处雨量观测场、32处地下水监测井日常维修养护</v>
      </c>
      <c r="C34" s="275">
        <v>47</v>
      </c>
      <c r="D34" s="179">
        <v>47</v>
      </c>
      <c r="E34" s="181"/>
      <c r="F34" s="179"/>
      <c r="G34" s="179"/>
      <c r="H34" s="179"/>
    </row>
    <row r="35" spans="1:8">
      <c r="A35" s="410"/>
      <c r="B35" s="27" t="s">
        <v>75</v>
      </c>
      <c r="C35" s="275">
        <v>25</v>
      </c>
      <c r="D35" s="179"/>
      <c r="E35" s="179"/>
      <c r="F35" s="179">
        <v>25</v>
      </c>
      <c r="G35" s="179"/>
      <c r="H35" s="179"/>
    </row>
    <row r="36" spans="1:8">
      <c r="A36" s="410"/>
      <c r="B36" s="27" t="s">
        <v>76</v>
      </c>
      <c r="C36" s="275">
        <v>30</v>
      </c>
      <c r="D36" s="179"/>
      <c r="E36" s="179">
        <v>30</v>
      </c>
      <c r="F36" s="179"/>
      <c r="G36" s="179"/>
      <c r="H36" s="179"/>
    </row>
    <row r="37" spans="1:8">
      <c r="A37" s="410"/>
      <c r="B37" s="27" t="s">
        <v>77</v>
      </c>
      <c r="C37" s="275">
        <v>30</v>
      </c>
      <c r="D37" s="179"/>
      <c r="E37" s="179">
        <v>30</v>
      </c>
      <c r="F37" s="179"/>
      <c r="G37" s="179"/>
      <c r="H37" s="179"/>
    </row>
    <row r="38" spans="1:8" s="31" customFormat="1">
      <c r="A38" s="410"/>
      <c r="B38" s="35" t="s">
        <v>31</v>
      </c>
      <c r="C38" s="275">
        <f>SUM(C34:C37)</f>
        <v>132</v>
      </c>
      <c r="D38" s="275">
        <f t="shared" ref="D38:E38" si="3">SUM(D34:D37)</f>
        <v>47</v>
      </c>
      <c r="E38" s="275">
        <f t="shared" si="3"/>
        <v>60</v>
      </c>
      <c r="F38" s="275">
        <f>SUM(F34:F37)</f>
        <v>25</v>
      </c>
      <c r="G38" s="275"/>
      <c r="H38" s="275"/>
    </row>
    <row r="39" spans="1:8" ht="24">
      <c r="A39" s="410" t="s">
        <v>36</v>
      </c>
      <c r="B39" s="27" t="str">
        <f>'[2]附件1.1-22年测验设施日常维修养护（1098万）'!AS11</f>
        <v>1、9处水文缆道、34处水位自记台、17处雨量观测场、59处地下水监测井日常维修养护</v>
      </c>
      <c r="C39" s="275">
        <v>49</v>
      </c>
      <c r="D39" s="179">
        <v>49</v>
      </c>
      <c r="E39" s="181"/>
      <c r="F39" s="179"/>
      <c r="G39" s="179"/>
      <c r="H39" s="179"/>
    </row>
    <row r="40" spans="1:8">
      <c r="A40" s="410"/>
      <c r="B40" s="27" t="s">
        <v>78</v>
      </c>
      <c r="C40" s="275">
        <v>17</v>
      </c>
      <c r="D40" s="179"/>
      <c r="E40" s="179"/>
      <c r="F40" s="179">
        <v>17</v>
      </c>
      <c r="G40" s="179"/>
      <c r="H40" s="179"/>
    </row>
    <row r="41" spans="1:8">
      <c r="A41" s="410"/>
      <c r="B41" s="27" t="s">
        <v>79</v>
      </c>
      <c r="C41" s="275">
        <v>45</v>
      </c>
      <c r="D41" s="179"/>
      <c r="E41" s="179">
        <v>45</v>
      </c>
      <c r="F41" s="179"/>
      <c r="G41" s="179"/>
      <c r="H41" s="179"/>
    </row>
    <row r="42" spans="1:8" s="31" customFormat="1">
      <c r="A42" s="410"/>
      <c r="B42" s="35" t="s">
        <v>31</v>
      </c>
      <c r="C42" s="275">
        <f>SUM(C39:C41)</f>
        <v>111</v>
      </c>
      <c r="D42" s="275">
        <f t="shared" ref="D42:F42" si="4">SUM(D39:D41)</f>
        <v>49</v>
      </c>
      <c r="E42" s="275">
        <f t="shared" si="4"/>
        <v>45</v>
      </c>
      <c r="F42" s="275">
        <f t="shared" si="4"/>
        <v>17</v>
      </c>
      <c r="G42" s="275"/>
      <c r="H42" s="275"/>
    </row>
    <row r="43" spans="1:8" ht="24">
      <c r="A43" s="410" t="s">
        <v>37</v>
      </c>
      <c r="B43" s="27" t="str">
        <f>'[2]附件1.1-22年测验设施日常维修养护（1098万）'!AS12</f>
        <v>1、8处水文缆道、35处水位自记台、33处雨量观测场、57处地下水监测井、东灶港海洋潮位站日常维修养护</v>
      </c>
      <c r="C43" s="275">
        <v>63</v>
      </c>
      <c r="D43" s="179">
        <v>63</v>
      </c>
      <c r="E43" s="181"/>
      <c r="F43" s="179"/>
      <c r="G43" s="179"/>
      <c r="H43" s="179"/>
    </row>
    <row r="44" spans="1:8">
      <c r="A44" s="410"/>
      <c r="B44" s="27" t="s">
        <v>80</v>
      </c>
      <c r="C44" s="275">
        <v>28</v>
      </c>
      <c r="D44" s="179"/>
      <c r="E44" s="179"/>
      <c r="F44" s="179">
        <v>28</v>
      </c>
      <c r="G44" s="179"/>
      <c r="H44" s="179"/>
    </row>
    <row r="45" spans="1:8">
      <c r="A45" s="410"/>
      <c r="B45" s="27" t="s">
        <v>81</v>
      </c>
      <c r="C45" s="275">
        <v>20</v>
      </c>
      <c r="D45" s="179"/>
      <c r="E45" s="179">
        <v>20</v>
      </c>
      <c r="F45" s="179"/>
      <c r="G45" s="179"/>
      <c r="H45" s="179"/>
    </row>
    <row r="46" spans="1:8">
      <c r="A46" s="410"/>
      <c r="B46" s="27" t="s">
        <v>82</v>
      </c>
      <c r="C46" s="275">
        <v>40</v>
      </c>
      <c r="D46" s="179"/>
      <c r="E46" s="179">
        <v>40</v>
      </c>
      <c r="F46" s="179"/>
      <c r="G46" s="179"/>
      <c r="H46" s="179"/>
    </row>
    <row r="47" spans="1:8" s="31" customFormat="1">
      <c r="A47" s="410"/>
      <c r="B47" s="35" t="s">
        <v>31</v>
      </c>
      <c r="C47" s="275">
        <f>SUM(C43:C46)</f>
        <v>151</v>
      </c>
      <c r="D47" s="275">
        <f t="shared" ref="D47:F47" si="5">SUM(D43:D46)</f>
        <v>63</v>
      </c>
      <c r="E47" s="275">
        <f t="shared" si="5"/>
        <v>60</v>
      </c>
      <c r="F47" s="275">
        <f t="shared" si="5"/>
        <v>28</v>
      </c>
      <c r="G47" s="275"/>
      <c r="H47" s="275"/>
    </row>
    <row r="48" spans="1:8" ht="24">
      <c r="A48" s="410" t="s">
        <v>38</v>
      </c>
      <c r="B48" s="27" t="str">
        <f>'[2]附件1.1-22年测验设施日常维修养护（1098万）'!AS13</f>
        <v>1、8处水文缆道、49处水位自记台、19处雨量观测场、66处地下水监测井日常维修养护</v>
      </c>
      <c r="C48" s="275">
        <v>65</v>
      </c>
      <c r="D48" s="179">
        <v>65</v>
      </c>
      <c r="E48" s="181"/>
      <c r="F48" s="179"/>
      <c r="G48" s="179"/>
      <c r="H48" s="179"/>
    </row>
    <row r="49" spans="1:8">
      <c r="A49" s="410"/>
      <c r="B49" s="27" t="s">
        <v>83</v>
      </c>
      <c r="C49" s="275">
        <v>34</v>
      </c>
      <c r="D49" s="179"/>
      <c r="E49" s="179"/>
      <c r="F49" s="179">
        <v>34</v>
      </c>
      <c r="G49" s="179"/>
      <c r="H49" s="179"/>
    </row>
    <row r="50" spans="1:8">
      <c r="A50" s="410"/>
      <c r="B50" s="27" t="s">
        <v>84</v>
      </c>
      <c r="C50" s="275">
        <v>4</v>
      </c>
      <c r="D50" s="179"/>
      <c r="E50" s="179"/>
      <c r="F50" s="179"/>
      <c r="G50" s="179">
        <v>4</v>
      </c>
      <c r="H50" s="179"/>
    </row>
    <row r="51" spans="1:8">
      <c r="A51" s="410"/>
      <c r="B51" s="27" t="s">
        <v>121</v>
      </c>
      <c r="C51" s="275">
        <v>70</v>
      </c>
      <c r="D51" s="179"/>
      <c r="E51" s="179">
        <v>70</v>
      </c>
      <c r="F51" s="179"/>
      <c r="G51" s="179"/>
      <c r="H51" s="179"/>
    </row>
    <row r="52" spans="1:8">
      <c r="A52" s="410"/>
      <c r="B52" s="27" t="s">
        <v>62</v>
      </c>
      <c r="C52" s="275">
        <v>28</v>
      </c>
      <c r="D52" s="179"/>
      <c r="E52" s="179">
        <v>28</v>
      </c>
      <c r="F52" s="179"/>
      <c r="G52" s="179"/>
      <c r="H52" s="179"/>
    </row>
    <row r="53" spans="1:8" s="31" customFormat="1">
      <c r="A53" s="410"/>
      <c r="B53" s="35" t="s">
        <v>31</v>
      </c>
      <c r="C53" s="275">
        <f>SUM(C48:C52)</f>
        <v>201</v>
      </c>
      <c r="D53" s="275">
        <f t="shared" ref="D53:G53" si="6">SUM(D48:D52)</f>
        <v>65</v>
      </c>
      <c r="E53" s="275">
        <f t="shared" si="6"/>
        <v>98</v>
      </c>
      <c r="F53" s="275">
        <f t="shared" si="6"/>
        <v>34</v>
      </c>
      <c r="G53" s="275">
        <f t="shared" si="6"/>
        <v>4</v>
      </c>
      <c r="H53" s="275"/>
    </row>
    <row r="54" spans="1:8" ht="24">
      <c r="A54" s="410" t="s">
        <v>39</v>
      </c>
      <c r="B54" s="27" t="str">
        <f>'[2]附件1.1-22年测验设施日常维修养护（1098万）'!AS14</f>
        <v>1、10处水文缆道、39处水位自记台、27处雨量观测场、51处地下水监测井日常维修养护</v>
      </c>
      <c r="C54" s="275">
        <v>57</v>
      </c>
      <c r="D54" s="179">
        <v>57</v>
      </c>
      <c r="E54" s="181"/>
      <c r="F54" s="179"/>
      <c r="G54" s="179"/>
      <c r="H54" s="179"/>
    </row>
    <row r="55" spans="1:8">
      <c r="A55" s="410"/>
      <c r="B55" s="27" t="s">
        <v>85</v>
      </c>
      <c r="C55" s="275">
        <v>27</v>
      </c>
      <c r="D55" s="179"/>
      <c r="E55" s="179"/>
      <c r="F55" s="179">
        <v>27</v>
      </c>
      <c r="G55" s="179"/>
      <c r="H55" s="179"/>
    </row>
    <row r="56" spans="1:8">
      <c r="A56" s="410"/>
      <c r="B56" s="27" t="s">
        <v>86</v>
      </c>
      <c r="C56" s="275">
        <v>20</v>
      </c>
      <c r="D56" s="179"/>
      <c r="E56" s="179">
        <v>20</v>
      </c>
      <c r="F56" s="179"/>
      <c r="G56" s="179"/>
      <c r="H56" s="179"/>
    </row>
    <row r="57" spans="1:8">
      <c r="A57" s="410"/>
      <c r="B57" s="27" t="s">
        <v>122</v>
      </c>
      <c r="C57" s="275">
        <v>80</v>
      </c>
      <c r="D57" s="179"/>
      <c r="E57" s="179">
        <v>80</v>
      </c>
      <c r="F57" s="179"/>
      <c r="G57" s="179"/>
      <c r="H57" s="179"/>
    </row>
    <row r="58" spans="1:8" s="31" customFormat="1">
      <c r="A58" s="410"/>
      <c r="B58" s="35" t="s">
        <v>26</v>
      </c>
      <c r="C58" s="275">
        <f>SUM(C54:C57)</f>
        <v>184</v>
      </c>
      <c r="D58" s="275">
        <v>57</v>
      </c>
      <c r="E58" s="275">
        <f>SUM(E54:E57)</f>
        <v>100</v>
      </c>
      <c r="F58" s="275">
        <f>SUM(F54:F56)</f>
        <v>27</v>
      </c>
      <c r="G58" s="275"/>
      <c r="H58" s="275"/>
    </row>
    <row r="59" spans="1:8" ht="24">
      <c r="A59" s="410" t="s">
        <v>40</v>
      </c>
      <c r="B59" s="27" t="str">
        <f>'[2]附件1.1-22年测验设施日常维修养护（1098万）'!AS15</f>
        <v>1、20处水文缆道、68处水位自记台、26处雨量观测场、84处地下水监测井、射阳港海洋潮位站日常维修养护</v>
      </c>
      <c r="C59" s="275">
        <v>122</v>
      </c>
      <c r="D59" s="179">
        <v>122</v>
      </c>
      <c r="E59" s="181"/>
      <c r="F59" s="179"/>
      <c r="G59" s="179"/>
      <c r="H59" s="179"/>
    </row>
    <row r="60" spans="1:8">
      <c r="A60" s="410"/>
      <c r="B60" s="27" t="s">
        <v>87</v>
      </c>
      <c r="C60" s="275">
        <v>37</v>
      </c>
      <c r="D60" s="179"/>
      <c r="E60" s="179"/>
      <c r="F60" s="179">
        <v>37</v>
      </c>
      <c r="G60" s="179"/>
      <c r="H60" s="179"/>
    </row>
    <row r="61" spans="1:8">
      <c r="A61" s="410"/>
      <c r="B61" s="27" t="s">
        <v>88</v>
      </c>
      <c r="C61" s="275">
        <v>36</v>
      </c>
      <c r="D61" s="179"/>
      <c r="E61" s="179"/>
      <c r="F61" s="179"/>
      <c r="G61" s="179">
        <v>36</v>
      </c>
      <c r="H61" s="179"/>
    </row>
    <row r="62" spans="1:8">
      <c r="A62" s="410"/>
      <c r="B62" s="27" t="s">
        <v>63</v>
      </c>
      <c r="C62" s="275">
        <v>89</v>
      </c>
      <c r="D62" s="179"/>
      <c r="E62" s="179">
        <v>89</v>
      </c>
      <c r="F62" s="179"/>
      <c r="G62" s="179"/>
      <c r="H62" s="179"/>
    </row>
    <row r="63" spans="1:8">
      <c r="A63" s="410"/>
      <c r="B63" s="27" t="s">
        <v>89</v>
      </c>
      <c r="C63" s="275">
        <v>45</v>
      </c>
      <c r="D63" s="179"/>
      <c r="E63" s="179">
        <v>45</v>
      </c>
      <c r="F63" s="179"/>
      <c r="G63" s="179"/>
      <c r="H63" s="179"/>
    </row>
    <row r="64" spans="1:8">
      <c r="A64" s="410"/>
      <c r="B64" s="27" t="s">
        <v>123</v>
      </c>
      <c r="C64" s="275">
        <v>123</v>
      </c>
      <c r="D64" s="179"/>
      <c r="E64" s="179">
        <v>123</v>
      </c>
      <c r="F64" s="179"/>
      <c r="G64" s="179"/>
      <c r="H64" s="179"/>
    </row>
    <row r="65" spans="1:8">
      <c r="A65" s="410"/>
      <c r="B65" s="27" t="s">
        <v>90</v>
      </c>
      <c r="C65" s="275">
        <v>35</v>
      </c>
      <c r="D65" s="179"/>
      <c r="E65" s="179">
        <v>35</v>
      </c>
      <c r="F65" s="179"/>
      <c r="G65" s="179"/>
      <c r="H65" s="179"/>
    </row>
    <row r="66" spans="1:8">
      <c r="A66" s="410"/>
      <c r="B66" s="27" t="s">
        <v>91</v>
      </c>
      <c r="C66" s="275">
        <v>40</v>
      </c>
      <c r="D66" s="179"/>
      <c r="E66" s="179">
        <v>40</v>
      </c>
      <c r="F66" s="179"/>
      <c r="G66" s="179"/>
      <c r="H66" s="179"/>
    </row>
    <row r="67" spans="1:8" s="31" customFormat="1">
      <c r="A67" s="410"/>
      <c r="B67" s="35" t="s">
        <v>26</v>
      </c>
      <c r="C67" s="275">
        <f>SUM(C59:C66)</f>
        <v>527</v>
      </c>
      <c r="D67" s="275">
        <f t="shared" ref="D67:G67" si="7">SUM(D59:D66)</f>
        <v>122</v>
      </c>
      <c r="E67" s="275">
        <f t="shared" si="7"/>
        <v>332</v>
      </c>
      <c r="F67" s="275">
        <f t="shared" si="7"/>
        <v>37</v>
      </c>
      <c r="G67" s="275">
        <f t="shared" si="7"/>
        <v>36</v>
      </c>
      <c r="H67" s="275"/>
    </row>
    <row r="68" spans="1:8" ht="24">
      <c r="A68" s="410" t="s">
        <v>41</v>
      </c>
      <c r="B68" s="27" t="str">
        <f>'[2]附件1.1-22年测验设施日常维修养护（1098万）'!AS16</f>
        <v>1、1处水文缆道、34处水位自记台、9处雨量观测场、34处地下水监测井日常维修养护</v>
      </c>
      <c r="C68" s="275">
        <v>31</v>
      </c>
      <c r="D68" s="179">
        <v>31</v>
      </c>
      <c r="E68" s="181"/>
      <c r="F68" s="179"/>
      <c r="G68" s="179"/>
      <c r="H68" s="179"/>
    </row>
    <row r="69" spans="1:8">
      <c r="A69" s="410"/>
      <c r="B69" s="27" t="s">
        <v>92</v>
      </c>
      <c r="C69" s="275">
        <v>20</v>
      </c>
      <c r="D69" s="179"/>
      <c r="E69" s="179"/>
      <c r="F69" s="179">
        <v>20</v>
      </c>
      <c r="G69" s="179"/>
      <c r="H69" s="179"/>
    </row>
    <row r="70" spans="1:8">
      <c r="A70" s="410"/>
      <c r="B70" s="27" t="s">
        <v>93</v>
      </c>
      <c r="C70" s="275">
        <v>40</v>
      </c>
      <c r="D70" s="179"/>
      <c r="E70" s="179">
        <v>40</v>
      </c>
      <c r="F70" s="179"/>
      <c r="G70" s="179"/>
      <c r="H70" s="179"/>
    </row>
    <row r="71" spans="1:8" s="31" customFormat="1">
      <c r="A71" s="410"/>
      <c r="B71" s="35" t="s">
        <v>31</v>
      </c>
      <c r="C71" s="275">
        <f>SUM(C68:C70)</f>
        <v>91</v>
      </c>
      <c r="D71" s="275">
        <v>31</v>
      </c>
      <c r="E71" s="275">
        <f>SUM(E68:E70)</f>
        <v>40</v>
      </c>
      <c r="F71" s="275">
        <f>SUM(F68:F70)</f>
        <v>20</v>
      </c>
      <c r="G71" s="275"/>
      <c r="H71" s="275"/>
    </row>
    <row r="72" spans="1:8" ht="24">
      <c r="A72" s="410" t="s">
        <v>42</v>
      </c>
      <c r="B72" s="27" t="str">
        <f>'[2]附件1.1-22年测验设施日常维修养护（1098万）'!AS17</f>
        <v>1、7处水文缆道、18处水位自记台、15处雨量观测场、20处地下水监测井日常维修养护</v>
      </c>
      <c r="C72" s="275">
        <v>29</v>
      </c>
      <c r="D72" s="179">
        <v>29</v>
      </c>
      <c r="E72" s="181"/>
      <c r="F72" s="179"/>
      <c r="G72" s="179"/>
      <c r="H72" s="179"/>
    </row>
    <row r="73" spans="1:8">
      <c r="A73" s="410"/>
      <c r="B73" s="27" t="s">
        <v>94</v>
      </c>
      <c r="C73" s="275">
        <v>19</v>
      </c>
      <c r="D73" s="179"/>
      <c r="E73" s="179"/>
      <c r="F73" s="179">
        <v>19</v>
      </c>
      <c r="G73" s="179"/>
      <c r="H73" s="179"/>
    </row>
    <row r="74" spans="1:8">
      <c r="A74" s="410"/>
      <c r="B74" s="27" t="s">
        <v>95</v>
      </c>
      <c r="C74" s="275">
        <v>25</v>
      </c>
      <c r="D74" s="179"/>
      <c r="E74" s="179">
        <v>25</v>
      </c>
      <c r="F74" s="179"/>
      <c r="G74" s="179"/>
      <c r="H74" s="179"/>
    </row>
    <row r="75" spans="1:8">
      <c r="A75" s="410"/>
      <c r="B75" s="27" t="s">
        <v>96</v>
      </c>
      <c r="C75" s="275">
        <v>25</v>
      </c>
      <c r="D75" s="179"/>
      <c r="E75" s="179">
        <v>25</v>
      </c>
      <c r="F75" s="179"/>
      <c r="G75" s="179"/>
      <c r="H75" s="179"/>
    </row>
    <row r="76" spans="1:8">
      <c r="A76" s="410"/>
      <c r="B76" s="27" t="s">
        <v>97</v>
      </c>
      <c r="C76" s="275">
        <v>140</v>
      </c>
      <c r="D76" s="179"/>
      <c r="E76" s="179">
        <v>140</v>
      </c>
      <c r="F76" s="179"/>
      <c r="G76" s="179"/>
      <c r="H76" s="179"/>
    </row>
    <row r="77" spans="1:8" s="31" customFormat="1">
      <c r="A77" s="410"/>
      <c r="B77" s="35" t="s">
        <v>31</v>
      </c>
      <c r="C77" s="275">
        <f>SUM(C72:C76)</f>
        <v>238</v>
      </c>
      <c r="D77" s="275">
        <f>SUM(D72:D75)</f>
        <v>29</v>
      </c>
      <c r="E77" s="275">
        <f>SUM(E72:E76)</f>
        <v>190</v>
      </c>
      <c r="F77" s="275">
        <f>SUM(F72:F75)</f>
        <v>19</v>
      </c>
      <c r="G77" s="275"/>
      <c r="H77" s="275"/>
    </row>
    <row r="78" spans="1:8" ht="24">
      <c r="A78" s="410" t="s">
        <v>43</v>
      </c>
      <c r="B78" s="27" t="str">
        <f>'[2]附件1.1-22年测验设施日常维修养护（1098万）'!AS18</f>
        <v>1、5处水文缆道、36处水位自记台、14处雨量观测场、29处地下水监测井日常维修养护</v>
      </c>
      <c r="C78" s="275">
        <v>40</v>
      </c>
      <c r="D78" s="179">
        <v>40</v>
      </c>
      <c r="E78" s="181"/>
      <c r="F78" s="179"/>
      <c r="G78" s="179"/>
      <c r="H78" s="179"/>
    </row>
    <row r="79" spans="1:8">
      <c r="A79" s="410"/>
      <c r="B79" s="27" t="s">
        <v>92</v>
      </c>
      <c r="C79" s="275">
        <v>20</v>
      </c>
      <c r="D79" s="179"/>
      <c r="E79" s="179"/>
      <c r="F79" s="179">
        <v>20</v>
      </c>
      <c r="G79" s="179"/>
      <c r="H79" s="179"/>
    </row>
    <row r="80" spans="1:8">
      <c r="A80" s="410"/>
      <c r="B80" s="27" t="s">
        <v>98</v>
      </c>
      <c r="C80" s="275">
        <v>18</v>
      </c>
      <c r="D80" s="179"/>
      <c r="E80" s="179"/>
      <c r="F80" s="179"/>
      <c r="G80" s="179">
        <v>18</v>
      </c>
      <c r="H80" s="179"/>
    </row>
    <row r="81" spans="1:8">
      <c r="A81" s="410"/>
      <c r="B81" s="27" t="s">
        <v>99</v>
      </c>
      <c r="C81" s="275">
        <v>45</v>
      </c>
      <c r="D81" s="179"/>
      <c r="E81" s="179">
        <v>45</v>
      </c>
      <c r="F81" s="179"/>
      <c r="G81" s="179"/>
      <c r="H81" s="179"/>
    </row>
    <row r="82" spans="1:8">
      <c r="A82" s="410"/>
      <c r="B82" s="27" t="s">
        <v>100</v>
      </c>
      <c r="C82" s="275">
        <v>25</v>
      </c>
      <c r="D82" s="179"/>
      <c r="E82" s="179">
        <v>25</v>
      </c>
      <c r="F82" s="179"/>
      <c r="G82" s="179"/>
      <c r="H82" s="179"/>
    </row>
    <row r="83" spans="1:8" s="31" customFormat="1">
      <c r="A83" s="410"/>
      <c r="B83" s="35" t="s">
        <v>31</v>
      </c>
      <c r="C83" s="275">
        <f>SUM(C78:C82)</f>
        <v>148</v>
      </c>
      <c r="D83" s="275">
        <f t="shared" ref="D83:G83" si="8">SUM(D78:D82)</f>
        <v>40</v>
      </c>
      <c r="E83" s="275">
        <f t="shared" si="8"/>
        <v>70</v>
      </c>
      <c r="F83" s="275">
        <f t="shared" si="8"/>
        <v>20</v>
      </c>
      <c r="G83" s="275">
        <f t="shared" si="8"/>
        <v>18</v>
      </c>
      <c r="H83" s="275"/>
    </row>
    <row r="84" spans="1:8" ht="24">
      <c r="A84" s="410" t="s">
        <v>44</v>
      </c>
      <c r="B84" s="27" t="str">
        <f>'[2]附件1.1-22年测验设施日常维修养护（1098万）'!AS19</f>
        <v>1、11处水文缆道、23处水位自记台、5处雨量观测场、48处地下水监测井日常维修养护</v>
      </c>
      <c r="C84" s="275">
        <v>46</v>
      </c>
      <c r="D84" s="179">
        <v>46</v>
      </c>
      <c r="E84" s="181"/>
      <c r="F84" s="179"/>
      <c r="G84" s="179"/>
      <c r="H84" s="179"/>
    </row>
    <row r="85" spans="1:8">
      <c r="A85" s="410"/>
      <c r="B85" s="27" t="s">
        <v>101</v>
      </c>
      <c r="C85" s="275">
        <v>27</v>
      </c>
      <c r="D85" s="179"/>
      <c r="E85" s="179"/>
      <c r="F85" s="179">
        <v>27</v>
      </c>
      <c r="G85" s="179"/>
      <c r="H85" s="179"/>
    </row>
    <row r="86" spans="1:8">
      <c r="A86" s="410"/>
      <c r="B86" s="27" t="s">
        <v>102</v>
      </c>
      <c r="C86" s="275">
        <v>18</v>
      </c>
      <c r="D86" s="179"/>
      <c r="E86" s="179"/>
      <c r="F86" s="179"/>
      <c r="G86" s="179">
        <v>18</v>
      </c>
      <c r="H86" s="179"/>
    </row>
    <row r="87" spans="1:8" s="31" customFormat="1">
      <c r="A87" s="410"/>
      <c r="B87" s="35" t="s">
        <v>31</v>
      </c>
      <c r="C87" s="275">
        <f>SUM(C84:C86)</f>
        <v>91</v>
      </c>
      <c r="D87" s="275">
        <f>SUM(D84:D86)</f>
        <v>46</v>
      </c>
      <c r="E87" s="275"/>
      <c r="F87" s="275">
        <f>SUM(F84:F86)</f>
        <v>27</v>
      </c>
      <c r="G87" s="275">
        <f>SUM(G84:G86)</f>
        <v>18</v>
      </c>
      <c r="H87" s="275"/>
    </row>
    <row r="88" spans="1:8" ht="14.25">
      <c r="A88" s="410" t="s">
        <v>45</v>
      </c>
      <c r="B88" s="27" t="s">
        <v>103</v>
      </c>
      <c r="C88" s="275">
        <v>83</v>
      </c>
      <c r="D88" s="179">
        <v>83</v>
      </c>
      <c r="E88" s="181"/>
      <c r="F88" s="179"/>
      <c r="G88" s="179"/>
      <c r="H88" s="179"/>
    </row>
    <row r="89" spans="1:8">
      <c r="A89" s="410"/>
      <c r="B89" s="27" t="s">
        <v>104</v>
      </c>
      <c r="C89" s="275">
        <v>96</v>
      </c>
      <c r="D89" s="179"/>
      <c r="E89" s="179"/>
      <c r="F89" s="179"/>
      <c r="G89" s="179"/>
      <c r="H89" s="179">
        <v>96</v>
      </c>
    </row>
    <row r="90" spans="1:8">
      <c r="A90" s="410"/>
      <c r="B90" s="27" t="s">
        <v>105</v>
      </c>
      <c r="C90" s="275">
        <v>80</v>
      </c>
      <c r="D90" s="179"/>
      <c r="E90" s="179">
        <v>80</v>
      </c>
      <c r="F90" s="179"/>
      <c r="G90" s="179"/>
      <c r="H90" s="179"/>
    </row>
    <row r="91" spans="1:8">
      <c r="A91" s="410"/>
      <c r="B91" s="27" t="s">
        <v>106</v>
      </c>
      <c r="C91" s="275">
        <v>90</v>
      </c>
      <c r="D91" s="179"/>
      <c r="E91" s="179">
        <v>90</v>
      </c>
      <c r="F91" s="179"/>
      <c r="G91" s="179"/>
      <c r="H91" s="179"/>
    </row>
    <row r="92" spans="1:8" s="31" customFormat="1">
      <c r="A92" s="410"/>
      <c r="B92" s="35" t="s">
        <v>31</v>
      </c>
      <c r="C92" s="275">
        <f>SUM(C88:C91)</f>
        <v>349</v>
      </c>
      <c r="D92" s="275">
        <v>83</v>
      </c>
      <c r="E92" s="275">
        <f>SUM(E88:E91)</f>
        <v>170</v>
      </c>
      <c r="F92" s="275"/>
      <c r="G92" s="275"/>
      <c r="H92" s="275">
        <f t="shared" ref="H92" si="9">SUM(H88:H90)</f>
        <v>96</v>
      </c>
    </row>
    <row r="93" spans="1:8" ht="14.25">
      <c r="A93" s="410" t="s">
        <v>46</v>
      </c>
      <c r="B93" s="27" t="str">
        <f>'[2]附件1.1-22年测验设施日常维修养护（1098万）'!AS20</f>
        <v>1、7处水文缆道、23处水位自记台、5处雨量观测场日常维修养护</v>
      </c>
      <c r="C93" s="275">
        <v>29</v>
      </c>
      <c r="D93" s="179">
        <v>29</v>
      </c>
      <c r="E93" s="181"/>
      <c r="F93" s="179"/>
      <c r="G93" s="179"/>
      <c r="H93" s="179"/>
    </row>
    <row r="94" spans="1:8" ht="14.25">
      <c r="A94" s="410"/>
      <c r="B94" s="27" t="s">
        <v>107</v>
      </c>
      <c r="C94" s="275">
        <v>11</v>
      </c>
      <c r="D94" s="179"/>
      <c r="E94" s="181"/>
      <c r="F94" s="179">
        <v>11</v>
      </c>
      <c r="G94" s="179"/>
      <c r="H94" s="179"/>
    </row>
    <row r="95" spans="1:8" s="31" customFormat="1">
      <c r="A95" s="410"/>
      <c r="B95" s="35" t="s">
        <v>31</v>
      </c>
      <c r="C95" s="275">
        <f>SUM(C93:C94)</f>
        <v>40</v>
      </c>
      <c r="D95" s="275">
        <f>SUM(D93:D94)</f>
        <v>29</v>
      </c>
      <c r="E95" s="178"/>
      <c r="F95" s="275">
        <f>SUM(F93:F94)</f>
        <v>11</v>
      </c>
      <c r="G95" s="275"/>
      <c r="H95" s="275"/>
    </row>
    <row r="96" spans="1:8" ht="14.25">
      <c r="A96" s="410" t="s">
        <v>47</v>
      </c>
      <c r="B96" s="27" t="str">
        <f>'[2]附件1.1-22年测验设施日常维修养护（1098万）'!AS21</f>
        <v>1、4处水文缆道、14处水位自记台、2处雨量观测场日常维修养护</v>
      </c>
      <c r="C96" s="275">
        <v>17</v>
      </c>
      <c r="D96" s="179">
        <v>17</v>
      </c>
      <c r="E96" s="181"/>
      <c r="F96" s="179"/>
      <c r="G96" s="179"/>
      <c r="H96" s="179"/>
    </row>
    <row r="97" spans="1:8" ht="14.25">
      <c r="A97" s="410"/>
      <c r="B97" s="27" t="s">
        <v>108</v>
      </c>
      <c r="C97" s="275">
        <v>9</v>
      </c>
      <c r="D97" s="179"/>
      <c r="E97" s="181"/>
      <c r="F97" s="179">
        <v>9</v>
      </c>
      <c r="G97" s="179"/>
      <c r="H97" s="179"/>
    </row>
    <row r="98" spans="1:8" s="31" customFormat="1">
      <c r="A98" s="410"/>
      <c r="B98" s="35" t="s">
        <v>31</v>
      </c>
      <c r="C98" s="275">
        <f>SUM(C96:C97)</f>
        <v>26</v>
      </c>
      <c r="D98" s="275">
        <f>SUM(D96:D97)</f>
        <v>17</v>
      </c>
      <c r="E98" s="178"/>
      <c r="F98" s="275">
        <f>SUM(F96:F97)</f>
        <v>9</v>
      </c>
      <c r="G98" s="275"/>
      <c r="H98" s="275"/>
    </row>
    <row r="99" spans="1:8" ht="14.25">
      <c r="A99" s="410" t="s">
        <v>48</v>
      </c>
      <c r="B99" s="27" t="str">
        <f>'[2]附件1.1-22年测验设施日常维修养护（1098万）'!AS22</f>
        <v>1、8处水文缆道、30处水位自记台、5处雨量观测场日常维修养护</v>
      </c>
      <c r="C99" s="275">
        <v>37</v>
      </c>
      <c r="D99" s="179">
        <v>37</v>
      </c>
      <c r="E99" s="181"/>
      <c r="F99" s="179"/>
      <c r="G99" s="179"/>
      <c r="H99" s="179"/>
    </row>
    <row r="100" spans="1:8" ht="14.25">
      <c r="A100" s="410"/>
      <c r="B100" s="27" t="s">
        <v>109</v>
      </c>
      <c r="C100" s="275">
        <v>18</v>
      </c>
      <c r="D100" s="179"/>
      <c r="E100" s="181"/>
      <c r="F100" s="179">
        <v>18</v>
      </c>
      <c r="G100" s="179"/>
      <c r="H100" s="179"/>
    </row>
    <row r="101" spans="1:8" s="31" customFormat="1">
      <c r="A101" s="410"/>
      <c r="B101" s="35" t="s">
        <v>31</v>
      </c>
      <c r="C101" s="275">
        <f>SUM(C99:C100)</f>
        <v>55</v>
      </c>
      <c r="D101" s="275">
        <f>SUM(D99:D100)</f>
        <v>37</v>
      </c>
      <c r="E101" s="178"/>
      <c r="F101" s="275">
        <f t="shared" ref="F101" si="10">SUM(F99:F100)</f>
        <v>18</v>
      </c>
      <c r="G101" s="275"/>
      <c r="H101" s="275"/>
    </row>
    <row r="102" spans="1:8" ht="14.25">
      <c r="A102" s="410" t="s">
        <v>49</v>
      </c>
      <c r="B102" s="27" t="str">
        <f>'[2]附件1.1-22年测验设施日常维修养护（1098万）'!AS23</f>
        <v>1、1处水文缆道、5处水位自记台、1处雨量观测场日常维修养护</v>
      </c>
      <c r="C102" s="275">
        <v>6</v>
      </c>
      <c r="D102" s="179">
        <v>6</v>
      </c>
      <c r="E102" s="181"/>
      <c r="F102" s="179"/>
      <c r="G102" s="179"/>
      <c r="H102" s="179"/>
    </row>
    <row r="103" spans="1:8" ht="14.25">
      <c r="A103" s="410"/>
      <c r="B103" s="27" t="s">
        <v>110</v>
      </c>
      <c r="C103" s="275">
        <v>4</v>
      </c>
      <c r="D103" s="179"/>
      <c r="E103" s="181"/>
      <c r="F103" s="179">
        <v>4</v>
      </c>
      <c r="G103" s="179"/>
      <c r="H103" s="179"/>
    </row>
    <row r="104" spans="1:8" s="31" customFormat="1">
      <c r="A104" s="410"/>
      <c r="B104" s="35" t="s">
        <v>31</v>
      </c>
      <c r="C104" s="275">
        <f>SUM(C102:C103)</f>
        <v>10</v>
      </c>
      <c r="D104" s="275">
        <f>SUM(D102:D103)</f>
        <v>6</v>
      </c>
      <c r="E104" s="178"/>
      <c r="F104" s="275">
        <f>SUM(F102:F103)</f>
        <v>4</v>
      </c>
      <c r="G104" s="275"/>
      <c r="H104" s="275"/>
    </row>
    <row r="105" spans="1:8" ht="14.25">
      <c r="A105" s="410" t="s">
        <v>50</v>
      </c>
      <c r="B105" s="27" t="str">
        <f>'[2]附件1.1-22年测验设施日常维修养护（1098万）'!AS24</f>
        <v>1、2处水文缆道、14处水位自记台、2处雨量观测场日常维修养护</v>
      </c>
      <c r="C105" s="275">
        <v>15</v>
      </c>
      <c r="D105" s="179">
        <v>15</v>
      </c>
      <c r="E105" s="181"/>
      <c r="F105" s="179"/>
      <c r="G105" s="179"/>
      <c r="H105" s="179"/>
    </row>
    <row r="106" spans="1:8" ht="14.25">
      <c r="A106" s="410"/>
      <c r="B106" s="27" t="s">
        <v>111</v>
      </c>
      <c r="C106" s="275">
        <v>8</v>
      </c>
      <c r="D106" s="179"/>
      <c r="E106" s="181"/>
      <c r="F106" s="179">
        <v>8</v>
      </c>
      <c r="G106" s="179"/>
      <c r="H106" s="179"/>
    </row>
    <row r="107" spans="1:8" s="31" customFormat="1">
      <c r="A107" s="410"/>
      <c r="B107" s="35" t="s">
        <v>31</v>
      </c>
      <c r="C107" s="275">
        <f>SUM(C105:C106)</f>
        <v>23</v>
      </c>
      <c r="D107" s="275">
        <f>SUM(D105:D106)</f>
        <v>15</v>
      </c>
      <c r="E107" s="178"/>
      <c r="F107" s="275">
        <f>SUM(F105:F106)</f>
        <v>8</v>
      </c>
      <c r="G107" s="275"/>
      <c r="H107" s="275"/>
    </row>
    <row r="108" spans="1:8" ht="14.25">
      <c r="A108" s="410" t="s">
        <v>51</v>
      </c>
      <c r="B108" s="27" t="str">
        <f>'[2]附件1.1-22年测验设施日常维修养护（1098万）'!AS25</f>
        <v>1、1处水文缆道、4处水位自记台、2处雨量观测场日常维修养护</v>
      </c>
      <c r="C108" s="275">
        <v>5</v>
      </c>
      <c r="D108" s="179">
        <v>5</v>
      </c>
      <c r="E108" s="181"/>
      <c r="F108" s="179"/>
      <c r="G108" s="179"/>
      <c r="H108" s="179"/>
    </row>
    <row r="109" spans="1:8" ht="14.25">
      <c r="A109" s="410"/>
      <c r="B109" s="27" t="s">
        <v>112</v>
      </c>
      <c r="C109" s="275">
        <v>3</v>
      </c>
      <c r="D109" s="179"/>
      <c r="E109" s="181"/>
      <c r="F109" s="179">
        <v>3</v>
      </c>
      <c r="G109" s="179"/>
      <c r="H109" s="179"/>
    </row>
    <row r="110" spans="1:8">
      <c r="A110" s="410"/>
      <c r="B110" s="27" t="s">
        <v>64</v>
      </c>
      <c r="C110" s="275">
        <v>15</v>
      </c>
      <c r="D110" s="179"/>
      <c r="E110" s="182">
        <v>15</v>
      </c>
      <c r="F110" s="179"/>
      <c r="G110" s="179"/>
      <c r="H110" s="179"/>
    </row>
    <row r="111" spans="1:8" s="31" customFormat="1">
      <c r="A111" s="410"/>
      <c r="B111" s="35" t="s">
        <v>31</v>
      </c>
      <c r="C111" s="275">
        <f>SUM(C108:C110)</f>
        <v>23</v>
      </c>
      <c r="D111" s="275">
        <f t="shared" ref="D111:F111" si="11">SUM(D108:D110)</f>
        <v>5</v>
      </c>
      <c r="E111" s="275">
        <f t="shared" si="11"/>
        <v>15</v>
      </c>
      <c r="F111" s="275">
        <f t="shared" si="11"/>
        <v>3</v>
      </c>
      <c r="G111" s="275"/>
      <c r="H111" s="275"/>
    </row>
    <row r="134" spans="1:3">
      <c r="A134" s="32"/>
      <c r="B134" s="32"/>
      <c r="C134" s="32"/>
    </row>
  </sheetData>
  <mergeCells count="33">
    <mergeCell ref="A102:A104"/>
    <mergeCell ref="A105:A107"/>
    <mergeCell ref="A108:A111"/>
    <mergeCell ref="A72:A77"/>
    <mergeCell ref="A78:A83"/>
    <mergeCell ref="A84:A87"/>
    <mergeCell ref="A88:A92"/>
    <mergeCell ref="A93:A95"/>
    <mergeCell ref="A96:A98"/>
    <mergeCell ref="A1:B1"/>
    <mergeCell ref="A2:H2"/>
    <mergeCell ref="A4:A5"/>
    <mergeCell ref="B4:B5"/>
    <mergeCell ref="C4:C5"/>
    <mergeCell ref="D4:E4"/>
    <mergeCell ref="F4:F5"/>
    <mergeCell ref="G4:G5"/>
    <mergeCell ref="H4:H5"/>
    <mergeCell ref="A6:B6"/>
    <mergeCell ref="A99:A101"/>
    <mergeCell ref="A43:A47"/>
    <mergeCell ref="A48:A53"/>
    <mergeCell ref="A54:A58"/>
    <mergeCell ref="A59:A67"/>
    <mergeCell ref="A68:A71"/>
    <mergeCell ref="A7:B7"/>
    <mergeCell ref="A8:A15"/>
    <mergeCell ref="A16:A22"/>
    <mergeCell ref="A23:A28"/>
    <mergeCell ref="A34:A38"/>
    <mergeCell ref="A29:A31"/>
    <mergeCell ref="A32:A33"/>
    <mergeCell ref="A39:A42"/>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rowBreaks count="2" manualBreakCount="2">
    <brk id="53" max="7" man="1"/>
    <brk id="101"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9"/>
  <sheetViews>
    <sheetView topLeftCell="A143" zoomScaleNormal="100" workbookViewId="0">
      <selection activeCell="I107" sqref="I107"/>
    </sheetView>
  </sheetViews>
  <sheetFormatPr defaultColWidth="9" defaultRowHeight="13.5"/>
  <cols>
    <col min="1" max="1" width="24" style="134" customWidth="1"/>
    <col min="2" max="2" width="7.125" style="135" customWidth="1"/>
    <col min="3" max="8" width="6.625" style="135" customWidth="1"/>
    <col min="9" max="9" width="62" style="72" customWidth="1"/>
    <col min="10" max="16384" width="9" style="134"/>
  </cols>
  <sheetData>
    <row r="1" spans="1:14" ht="17.25" customHeight="1">
      <c r="A1" s="57" t="s">
        <v>1053</v>
      </c>
      <c r="B1" s="86"/>
      <c r="C1" s="132"/>
      <c r="D1" s="132"/>
      <c r="E1" s="132"/>
      <c r="F1" s="132"/>
      <c r="G1" s="132"/>
      <c r="H1" s="132"/>
      <c r="I1" s="133"/>
    </row>
    <row r="2" spans="1:14" ht="26.25" customHeight="1">
      <c r="A2" s="405" t="s">
        <v>2128</v>
      </c>
      <c r="B2" s="405"/>
      <c r="C2" s="405"/>
      <c r="D2" s="405"/>
      <c r="E2" s="405"/>
      <c r="F2" s="405"/>
      <c r="G2" s="405"/>
      <c r="H2" s="405"/>
      <c r="I2" s="405"/>
    </row>
    <row r="3" spans="1:14" ht="15" customHeight="1">
      <c r="I3" s="183" t="s">
        <v>1345</v>
      </c>
    </row>
    <row r="4" spans="1:14" s="136" customFormat="1" ht="25.5" customHeight="1">
      <c r="A4" s="277" t="s">
        <v>0</v>
      </c>
      <c r="B4" s="277" t="s">
        <v>1346</v>
      </c>
      <c r="C4" s="364" t="s">
        <v>1084</v>
      </c>
      <c r="D4" s="364"/>
      <c r="E4" s="364" t="s">
        <v>1085</v>
      </c>
      <c r="F4" s="364"/>
      <c r="G4" s="364" t="s">
        <v>1086</v>
      </c>
      <c r="H4" s="364"/>
      <c r="I4" s="415" t="s">
        <v>2129</v>
      </c>
    </row>
    <row r="5" spans="1:14" s="136" customFormat="1" ht="12.75">
      <c r="A5" s="415" t="s">
        <v>1087</v>
      </c>
      <c r="B5" s="415"/>
      <c r="C5" s="277" t="s">
        <v>575</v>
      </c>
      <c r="D5" s="277" t="s">
        <v>1056</v>
      </c>
      <c r="E5" s="277" t="s">
        <v>575</v>
      </c>
      <c r="F5" s="277" t="s">
        <v>1056</v>
      </c>
      <c r="G5" s="277" t="s">
        <v>575</v>
      </c>
      <c r="H5" s="277" t="s">
        <v>1056</v>
      </c>
      <c r="I5" s="415"/>
    </row>
    <row r="6" spans="1:14" s="136" customFormat="1" ht="12.75">
      <c r="A6" s="277" t="s">
        <v>1</v>
      </c>
      <c r="B6" s="63">
        <f>SUM(C6:H6)</f>
        <v>10970</v>
      </c>
      <c r="C6" s="63">
        <f t="shared" ref="C6:H6" si="0">SUM(C7,C110)</f>
        <v>1280</v>
      </c>
      <c r="D6" s="63">
        <f t="shared" si="0"/>
        <v>4750</v>
      </c>
      <c r="E6" s="63">
        <f t="shared" si="0"/>
        <v>730</v>
      </c>
      <c r="F6" s="63">
        <f t="shared" si="0"/>
        <v>1280</v>
      </c>
      <c r="G6" s="63">
        <f t="shared" si="0"/>
        <v>130</v>
      </c>
      <c r="H6" s="63">
        <f t="shared" si="0"/>
        <v>2800</v>
      </c>
      <c r="I6" s="414"/>
    </row>
    <row r="7" spans="1:14" s="136" customFormat="1" ht="12.75">
      <c r="A7" s="64" t="s">
        <v>1088</v>
      </c>
      <c r="B7" s="63">
        <f t="shared" ref="B7:B70" si="1">SUM(C7:H7)</f>
        <v>6280</v>
      </c>
      <c r="C7" s="277">
        <f t="shared" ref="C7:H7" si="2">SUM(C8,C15,C22,C31,C37,C46,C54,C61,C70,C81,C89,C95,C103)</f>
        <v>960</v>
      </c>
      <c r="D7" s="277">
        <f t="shared" si="2"/>
        <v>4000</v>
      </c>
      <c r="E7" s="277">
        <f t="shared" si="2"/>
        <v>700</v>
      </c>
      <c r="F7" s="277">
        <f t="shared" si="2"/>
        <v>620</v>
      </c>
      <c r="G7" s="277">
        <f t="shared" si="2"/>
        <v>0</v>
      </c>
      <c r="H7" s="277">
        <f t="shared" si="2"/>
        <v>0</v>
      </c>
      <c r="I7" s="414"/>
      <c r="J7" s="137"/>
      <c r="K7" s="137"/>
      <c r="L7" s="137"/>
      <c r="M7" s="137"/>
      <c r="N7" s="137"/>
    </row>
    <row r="8" spans="1:14" s="136" customFormat="1" ht="12.75">
      <c r="A8" s="64" t="s">
        <v>1089</v>
      </c>
      <c r="B8" s="63">
        <f t="shared" si="1"/>
        <v>600</v>
      </c>
      <c r="C8" s="277">
        <f t="shared" ref="C8:H8" si="3">SUM(C9:C14)</f>
        <v>120</v>
      </c>
      <c r="D8" s="277">
        <f t="shared" si="3"/>
        <v>320</v>
      </c>
      <c r="E8" s="277">
        <f t="shared" si="3"/>
        <v>100</v>
      </c>
      <c r="F8" s="277">
        <f t="shared" si="3"/>
        <v>60</v>
      </c>
      <c r="G8" s="277">
        <f t="shared" si="3"/>
        <v>0</v>
      </c>
      <c r="H8" s="277">
        <f t="shared" si="3"/>
        <v>0</v>
      </c>
      <c r="I8" s="414"/>
    </row>
    <row r="9" spans="1:14" s="136" customFormat="1" ht="61.5" customHeight="1">
      <c r="A9" s="151" t="s">
        <v>1090</v>
      </c>
      <c r="B9" s="63">
        <f t="shared" si="1"/>
        <v>420</v>
      </c>
      <c r="C9" s="18">
        <v>120</v>
      </c>
      <c r="D9" s="18">
        <v>240</v>
      </c>
      <c r="E9" s="18"/>
      <c r="F9" s="18">
        <v>60</v>
      </c>
      <c r="G9" s="18"/>
      <c r="H9" s="18"/>
      <c r="I9" s="154" t="s">
        <v>2191</v>
      </c>
    </row>
    <row r="10" spans="1:14" s="136" customFormat="1" ht="12.75" hidden="1">
      <c r="A10" s="152" t="s">
        <v>1091</v>
      </c>
      <c r="B10" s="63">
        <f t="shared" si="1"/>
        <v>0</v>
      </c>
      <c r="C10" s="18"/>
      <c r="D10" s="18"/>
      <c r="E10" s="18"/>
      <c r="F10" s="18"/>
      <c r="G10" s="18"/>
      <c r="H10" s="18"/>
      <c r="I10" s="154"/>
    </row>
    <row r="11" spans="1:14" s="136" customFormat="1" ht="12.75">
      <c r="A11" s="152" t="s">
        <v>1092</v>
      </c>
      <c r="B11" s="63">
        <f t="shared" si="1"/>
        <v>100</v>
      </c>
      <c r="C11" s="18"/>
      <c r="D11" s="18"/>
      <c r="E11" s="18">
        <v>100</v>
      </c>
      <c r="F11" s="18"/>
      <c r="G11" s="18"/>
      <c r="H11" s="18"/>
      <c r="I11" s="154" t="s">
        <v>2192</v>
      </c>
    </row>
    <row r="12" spans="1:14" s="136" customFormat="1" ht="12.75" hidden="1">
      <c r="A12" s="152" t="s">
        <v>1093</v>
      </c>
      <c r="B12" s="63">
        <f t="shared" si="1"/>
        <v>0</v>
      </c>
      <c r="C12" s="18"/>
      <c r="D12" s="18"/>
      <c r="E12" s="18"/>
      <c r="F12" s="18"/>
      <c r="G12" s="18"/>
      <c r="H12" s="18"/>
      <c r="I12" s="154"/>
    </row>
    <row r="13" spans="1:14" s="136" customFormat="1" ht="12.75">
      <c r="A13" s="152" t="s">
        <v>1094</v>
      </c>
      <c r="B13" s="63">
        <f t="shared" si="1"/>
        <v>80</v>
      </c>
      <c r="C13" s="18"/>
      <c r="D13" s="18">
        <v>80</v>
      </c>
      <c r="E13" s="18"/>
      <c r="F13" s="18"/>
      <c r="G13" s="18"/>
      <c r="H13" s="18"/>
      <c r="I13" s="155" t="s">
        <v>2193</v>
      </c>
    </row>
    <row r="14" spans="1:14" s="136" customFormat="1" ht="12.75" hidden="1">
      <c r="A14" s="152" t="s">
        <v>1095</v>
      </c>
      <c r="B14" s="63">
        <f t="shared" si="1"/>
        <v>0</v>
      </c>
      <c r="C14" s="18"/>
      <c r="D14" s="18"/>
      <c r="E14" s="18"/>
      <c r="F14" s="18"/>
      <c r="G14" s="18"/>
      <c r="H14" s="18"/>
      <c r="I14" s="154"/>
    </row>
    <row r="15" spans="1:14" s="136" customFormat="1" ht="12.75">
      <c r="A15" s="64" t="s">
        <v>1096</v>
      </c>
      <c r="B15" s="63">
        <f t="shared" si="1"/>
        <v>480</v>
      </c>
      <c r="C15" s="277">
        <f t="shared" ref="C15:H15" si="4">SUM(C16:C21)</f>
        <v>0</v>
      </c>
      <c r="D15" s="277">
        <f t="shared" si="4"/>
        <v>320</v>
      </c>
      <c r="E15" s="277">
        <f t="shared" si="4"/>
        <v>100</v>
      </c>
      <c r="F15" s="277">
        <f t="shared" si="4"/>
        <v>60</v>
      </c>
      <c r="G15" s="277">
        <f t="shared" si="4"/>
        <v>0</v>
      </c>
      <c r="H15" s="277">
        <f t="shared" si="4"/>
        <v>0</v>
      </c>
      <c r="I15" s="156"/>
    </row>
    <row r="16" spans="1:14" s="136" customFormat="1" ht="48" customHeight="1">
      <c r="A16" s="151" t="s">
        <v>1097</v>
      </c>
      <c r="B16" s="63">
        <f t="shared" si="1"/>
        <v>280</v>
      </c>
      <c r="C16" s="18"/>
      <c r="D16" s="18">
        <v>240</v>
      </c>
      <c r="E16" s="18"/>
      <c r="F16" s="18">
        <v>40</v>
      </c>
      <c r="G16" s="18"/>
      <c r="H16" s="18"/>
      <c r="I16" s="154" t="s">
        <v>2194</v>
      </c>
    </row>
    <row r="17" spans="1:9" s="136" customFormat="1" ht="12.75" hidden="1">
      <c r="A17" s="151" t="s">
        <v>1098</v>
      </c>
      <c r="B17" s="63">
        <f t="shared" si="1"/>
        <v>0</v>
      </c>
      <c r="C17" s="18"/>
      <c r="D17" s="18"/>
      <c r="E17" s="18"/>
      <c r="F17" s="18"/>
      <c r="G17" s="18"/>
      <c r="H17" s="18"/>
      <c r="I17" s="154"/>
    </row>
    <row r="18" spans="1:9" s="136" customFormat="1" ht="12.75" hidden="1">
      <c r="A18" s="151" t="s">
        <v>1099</v>
      </c>
      <c r="B18" s="63">
        <f t="shared" si="1"/>
        <v>0</v>
      </c>
      <c r="C18" s="18"/>
      <c r="D18" s="18"/>
      <c r="E18" s="18"/>
      <c r="F18" s="18"/>
      <c r="G18" s="18"/>
      <c r="H18" s="18"/>
      <c r="I18" s="154"/>
    </row>
    <row r="19" spans="1:9" s="136" customFormat="1" ht="12.75">
      <c r="A19" s="151" t="s">
        <v>1100</v>
      </c>
      <c r="B19" s="63">
        <f t="shared" si="1"/>
        <v>80</v>
      </c>
      <c r="C19" s="18"/>
      <c r="D19" s="18">
        <v>80</v>
      </c>
      <c r="E19" s="18"/>
      <c r="F19" s="18"/>
      <c r="G19" s="18"/>
      <c r="H19" s="18"/>
      <c r="I19" s="155" t="s">
        <v>2193</v>
      </c>
    </row>
    <row r="20" spans="1:9" s="136" customFormat="1" ht="12.75" hidden="1">
      <c r="A20" s="151" t="s">
        <v>1101</v>
      </c>
      <c r="B20" s="63">
        <f t="shared" si="1"/>
        <v>0</v>
      </c>
      <c r="C20" s="18"/>
      <c r="D20" s="18"/>
      <c r="E20" s="18"/>
      <c r="F20" s="153"/>
      <c r="G20" s="18"/>
      <c r="H20" s="18"/>
      <c r="I20" s="154"/>
    </row>
    <row r="21" spans="1:9" s="136" customFormat="1" ht="24">
      <c r="A21" s="151" t="s">
        <v>1102</v>
      </c>
      <c r="B21" s="63">
        <f t="shared" si="1"/>
        <v>120</v>
      </c>
      <c r="C21" s="18"/>
      <c r="D21" s="18"/>
      <c r="E21" s="18">
        <v>100</v>
      </c>
      <c r="F21" s="153">
        <v>20</v>
      </c>
      <c r="G21" s="18"/>
      <c r="H21" s="18"/>
      <c r="I21" s="154" t="s">
        <v>2195</v>
      </c>
    </row>
    <row r="22" spans="1:9" s="136" customFormat="1" ht="12.75">
      <c r="A22" s="64" t="s">
        <v>1103</v>
      </c>
      <c r="B22" s="63">
        <f t="shared" si="1"/>
        <v>600</v>
      </c>
      <c r="C22" s="268">
        <f t="shared" ref="C22:H22" si="5">SUM(C23:C30)</f>
        <v>240</v>
      </c>
      <c r="D22" s="268">
        <f t="shared" si="5"/>
        <v>320</v>
      </c>
      <c r="E22" s="268">
        <f t="shared" si="5"/>
        <v>0</v>
      </c>
      <c r="F22" s="268">
        <f t="shared" si="5"/>
        <v>40</v>
      </c>
      <c r="G22" s="268">
        <f t="shared" si="5"/>
        <v>0</v>
      </c>
      <c r="H22" s="268">
        <f t="shared" si="5"/>
        <v>0</v>
      </c>
      <c r="I22" s="156"/>
    </row>
    <row r="23" spans="1:9" s="136" customFormat="1" ht="36">
      <c r="A23" s="151" t="s">
        <v>1104</v>
      </c>
      <c r="B23" s="63">
        <f t="shared" si="1"/>
        <v>260</v>
      </c>
      <c r="C23" s="18"/>
      <c r="D23" s="18">
        <v>240</v>
      </c>
      <c r="E23" s="18"/>
      <c r="F23" s="153">
        <v>20</v>
      </c>
      <c r="G23" s="18"/>
      <c r="H23" s="149"/>
      <c r="I23" s="97" t="s">
        <v>2196</v>
      </c>
    </row>
    <row r="24" spans="1:9" s="136" customFormat="1" ht="12.75" hidden="1">
      <c r="A24" s="151" t="s">
        <v>1105</v>
      </c>
      <c r="B24" s="63">
        <f t="shared" si="1"/>
        <v>0</v>
      </c>
      <c r="C24" s="18"/>
      <c r="D24" s="18"/>
      <c r="E24" s="18"/>
      <c r="F24" s="153"/>
      <c r="G24" s="18"/>
      <c r="H24" s="18"/>
      <c r="I24" s="97"/>
    </row>
    <row r="25" spans="1:9" s="136" customFormat="1" ht="12.75">
      <c r="A25" s="152" t="s">
        <v>1106</v>
      </c>
      <c r="B25" s="63">
        <f t="shared" si="1"/>
        <v>80</v>
      </c>
      <c r="C25" s="18"/>
      <c r="D25" s="18">
        <v>80</v>
      </c>
      <c r="E25" s="153"/>
      <c r="F25" s="153"/>
      <c r="G25" s="18"/>
      <c r="H25" s="18"/>
      <c r="I25" s="97" t="s">
        <v>2193</v>
      </c>
    </row>
    <row r="26" spans="1:9" s="136" customFormat="1" ht="12.75">
      <c r="A26" s="151" t="s">
        <v>1107</v>
      </c>
      <c r="B26" s="63">
        <f t="shared" si="1"/>
        <v>120</v>
      </c>
      <c r="C26" s="18">
        <v>120</v>
      </c>
      <c r="D26" s="18"/>
      <c r="E26" s="153"/>
      <c r="F26" s="153"/>
      <c r="G26" s="18"/>
      <c r="H26" s="18"/>
      <c r="I26" s="329" t="s">
        <v>2197</v>
      </c>
    </row>
    <row r="27" spans="1:9" s="136" customFormat="1" ht="12.75">
      <c r="A27" s="151" t="s">
        <v>1108</v>
      </c>
      <c r="B27" s="63">
        <f t="shared" si="1"/>
        <v>120</v>
      </c>
      <c r="C27" s="18">
        <v>120</v>
      </c>
      <c r="D27" s="18"/>
      <c r="E27" s="18"/>
      <c r="F27" s="153"/>
      <c r="G27" s="18"/>
      <c r="H27" s="18"/>
      <c r="I27" s="155" t="s">
        <v>2197</v>
      </c>
    </row>
    <row r="28" spans="1:9" s="136" customFormat="1" ht="12.75" hidden="1">
      <c r="A28" s="151" t="s">
        <v>1109</v>
      </c>
      <c r="B28" s="63">
        <f t="shared" si="1"/>
        <v>0</v>
      </c>
      <c r="C28" s="18"/>
      <c r="D28" s="18"/>
      <c r="E28" s="18"/>
      <c r="F28" s="153"/>
      <c r="G28" s="18"/>
      <c r="H28" s="18"/>
      <c r="I28" s="154"/>
    </row>
    <row r="29" spans="1:9" s="136" customFormat="1" ht="12.75">
      <c r="A29" s="151" t="s">
        <v>1110</v>
      </c>
      <c r="B29" s="63">
        <f t="shared" si="1"/>
        <v>20</v>
      </c>
      <c r="C29" s="18"/>
      <c r="D29" s="18"/>
      <c r="E29" s="153"/>
      <c r="F29" s="153">
        <v>20</v>
      </c>
      <c r="G29" s="18"/>
      <c r="H29" s="18"/>
      <c r="I29" s="155" t="s">
        <v>2198</v>
      </c>
    </row>
    <row r="30" spans="1:9" s="136" customFormat="1" ht="12.75" hidden="1">
      <c r="A30" s="151" t="s">
        <v>1111</v>
      </c>
      <c r="B30" s="63">
        <f t="shared" si="1"/>
        <v>0</v>
      </c>
      <c r="C30" s="18"/>
      <c r="D30" s="18"/>
      <c r="E30" s="153"/>
      <c r="F30" s="153"/>
      <c r="G30" s="18"/>
      <c r="H30" s="18"/>
      <c r="I30" s="154"/>
    </row>
    <row r="31" spans="1:9" s="136" customFormat="1" ht="12.75">
      <c r="A31" s="64" t="s">
        <v>2</v>
      </c>
      <c r="B31" s="63">
        <f t="shared" si="1"/>
        <v>380</v>
      </c>
      <c r="C31" s="277">
        <f t="shared" ref="C31:H31" si="6">SUM(C32:C36)</f>
        <v>0</v>
      </c>
      <c r="D31" s="277">
        <f t="shared" si="6"/>
        <v>320</v>
      </c>
      <c r="E31" s="277">
        <f t="shared" si="6"/>
        <v>0</v>
      </c>
      <c r="F31" s="277">
        <f t="shared" si="6"/>
        <v>60</v>
      </c>
      <c r="G31" s="277">
        <f t="shared" si="6"/>
        <v>0</v>
      </c>
      <c r="H31" s="277">
        <f t="shared" si="6"/>
        <v>0</v>
      </c>
      <c r="I31" s="156"/>
    </row>
    <row r="32" spans="1:9" s="136" customFormat="1" ht="24">
      <c r="A32" s="151" t="s">
        <v>1112</v>
      </c>
      <c r="B32" s="63">
        <f t="shared" si="1"/>
        <v>240</v>
      </c>
      <c r="C32" s="18"/>
      <c r="D32" s="18">
        <v>240</v>
      </c>
      <c r="E32" s="18"/>
      <c r="F32" s="153"/>
      <c r="G32" s="18"/>
      <c r="H32" s="18"/>
      <c r="I32" s="154" t="s">
        <v>2199</v>
      </c>
    </row>
    <row r="33" spans="1:9" s="136" customFormat="1" ht="12.75">
      <c r="A33" s="152" t="s">
        <v>1113</v>
      </c>
      <c r="B33" s="63">
        <f t="shared" si="1"/>
        <v>20</v>
      </c>
      <c r="C33" s="18"/>
      <c r="D33" s="18"/>
      <c r="E33" s="18"/>
      <c r="F33" s="153">
        <v>20</v>
      </c>
      <c r="G33" s="18"/>
      <c r="H33" s="18"/>
      <c r="I33" s="154" t="s">
        <v>2200</v>
      </c>
    </row>
    <row r="34" spans="1:9" s="136" customFormat="1" ht="12.75">
      <c r="A34" s="152" t="s">
        <v>1114</v>
      </c>
      <c r="B34" s="63">
        <f t="shared" si="1"/>
        <v>80</v>
      </c>
      <c r="C34" s="18"/>
      <c r="D34" s="18">
        <v>80</v>
      </c>
      <c r="E34" s="18"/>
      <c r="F34" s="153"/>
      <c r="G34" s="18"/>
      <c r="H34" s="18"/>
      <c r="I34" s="155" t="s">
        <v>2193</v>
      </c>
    </row>
    <row r="35" spans="1:9" s="136" customFormat="1" ht="12.75" hidden="1">
      <c r="A35" s="152" t="s">
        <v>1115</v>
      </c>
      <c r="B35" s="63">
        <f t="shared" si="1"/>
        <v>0</v>
      </c>
      <c r="C35" s="18"/>
      <c r="D35" s="18"/>
      <c r="E35" s="18"/>
      <c r="F35" s="153"/>
      <c r="G35" s="18"/>
      <c r="H35" s="18"/>
      <c r="I35" s="154"/>
    </row>
    <row r="36" spans="1:9" s="136" customFormat="1" ht="26.25" customHeight="1">
      <c r="A36" s="151" t="s">
        <v>1116</v>
      </c>
      <c r="B36" s="63">
        <f t="shared" si="1"/>
        <v>40</v>
      </c>
      <c r="C36" s="18"/>
      <c r="D36" s="18"/>
      <c r="E36" s="18"/>
      <c r="F36" s="153">
        <v>40</v>
      </c>
      <c r="G36" s="18"/>
      <c r="H36" s="18"/>
      <c r="I36" s="154" t="s">
        <v>2201</v>
      </c>
    </row>
    <row r="37" spans="1:9" s="136" customFormat="1" ht="12.75">
      <c r="A37" s="64" t="s">
        <v>3</v>
      </c>
      <c r="B37" s="63">
        <f t="shared" si="1"/>
        <v>520</v>
      </c>
      <c r="C37" s="277">
        <f t="shared" ref="C37:H37" si="7">SUM(C38:C45)</f>
        <v>120</v>
      </c>
      <c r="D37" s="277">
        <f t="shared" si="7"/>
        <v>320</v>
      </c>
      <c r="E37" s="277">
        <f t="shared" si="7"/>
        <v>0</v>
      </c>
      <c r="F37" s="277">
        <f t="shared" si="7"/>
        <v>80</v>
      </c>
      <c r="G37" s="277">
        <f t="shared" si="7"/>
        <v>0</v>
      </c>
      <c r="H37" s="277">
        <f t="shared" si="7"/>
        <v>0</v>
      </c>
      <c r="I37" s="156"/>
    </row>
    <row r="38" spans="1:9" s="136" customFormat="1" ht="50.25" customHeight="1">
      <c r="A38" s="151" t="s">
        <v>1117</v>
      </c>
      <c r="B38" s="63">
        <f t="shared" si="1"/>
        <v>280</v>
      </c>
      <c r="C38" s="18"/>
      <c r="D38" s="18">
        <v>240</v>
      </c>
      <c r="E38" s="18"/>
      <c r="F38" s="153">
        <v>40</v>
      </c>
      <c r="G38" s="18"/>
      <c r="H38" s="18"/>
      <c r="I38" s="154" t="s">
        <v>2202</v>
      </c>
    </row>
    <row r="39" spans="1:9" s="136" customFormat="1" ht="24">
      <c r="A39" s="151" t="s">
        <v>1118</v>
      </c>
      <c r="B39" s="63">
        <f t="shared" si="1"/>
        <v>200</v>
      </c>
      <c r="C39" s="18">
        <v>120</v>
      </c>
      <c r="D39" s="18">
        <v>80</v>
      </c>
      <c r="E39" s="18"/>
      <c r="F39" s="153"/>
      <c r="G39" s="18"/>
      <c r="H39" s="18"/>
      <c r="I39" s="155" t="s">
        <v>2203</v>
      </c>
    </row>
    <row r="40" spans="1:9" s="136" customFormat="1" ht="12.75" hidden="1">
      <c r="A40" s="152" t="s">
        <v>1119</v>
      </c>
      <c r="B40" s="63">
        <f t="shared" si="1"/>
        <v>0</v>
      </c>
      <c r="C40" s="18"/>
      <c r="D40" s="18"/>
      <c r="E40" s="18"/>
      <c r="F40" s="153"/>
      <c r="G40" s="18"/>
      <c r="H40" s="18"/>
      <c r="I40" s="154"/>
    </row>
    <row r="41" spans="1:9" s="136" customFormat="1" ht="12.75" hidden="1">
      <c r="A41" s="152" t="s">
        <v>1120</v>
      </c>
      <c r="B41" s="63">
        <f t="shared" si="1"/>
        <v>0</v>
      </c>
      <c r="C41" s="18"/>
      <c r="D41" s="18"/>
      <c r="E41" s="18"/>
      <c r="F41" s="153"/>
      <c r="G41" s="18"/>
      <c r="H41" s="18"/>
      <c r="I41" s="151"/>
    </row>
    <row r="42" spans="1:9" s="136" customFormat="1" ht="12.75" hidden="1">
      <c r="A42" s="151" t="s">
        <v>1121</v>
      </c>
      <c r="B42" s="63">
        <f t="shared" si="1"/>
        <v>0</v>
      </c>
      <c r="C42" s="18"/>
      <c r="D42" s="18"/>
      <c r="E42" s="18"/>
      <c r="F42" s="153"/>
      <c r="G42" s="18"/>
      <c r="H42" s="18"/>
      <c r="I42" s="155"/>
    </row>
    <row r="43" spans="1:9" s="136" customFormat="1" ht="12.75">
      <c r="A43" s="151" t="s">
        <v>1122</v>
      </c>
      <c r="B43" s="63">
        <f t="shared" si="1"/>
        <v>20</v>
      </c>
      <c r="C43" s="18"/>
      <c r="D43" s="18"/>
      <c r="E43" s="153"/>
      <c r="F43" s="153">
        <v>20</v>
      </c>
      <c r="G43" s="18"/>
      <c r="H43" s="18"/>
      <c r="I43" s="155" t="s">
        <v>2204</v>
      </c>
    </row>
    <row r="44" spans="1:9" s="136" customFormat="1" ht="12.75" hidden="1">
      <c r="A44" s="151" t="s">
        <v>1123</v>
      </c>
      <c r="B44" s="63">
        <f t="shared" si="1"/>
        <v>0</v>
      </c>
      <c r="C44" s="18"/>
      <c r="D44" s="18"/>
      <c r="E44" s="18"/>
      <c r="F44" s="153"/>
      <c r="G44" s="18"/>
      <c r="H44" s="18"/>
      <c r="I44" s="155"/>
    </row>
    <row r="45" spans="1:9" s="136" customFormat="1" ht="12.75">
      <c r="A45" s="151" t="s">
        <v>1124</v>
      </c>
      <c r="B45" s="63">
        <f t="shared" si="1"/>
        <v>20</v>
      </c>
      <c r="C45" s="18"/>
      <c r="D45" s="18"/>
      <c r="E45" s="18"/>
      <c r="F45" s="153">
        <v>20</v>
      </c>
      <c r="G45" s="18"/>
      <c r="H45" s="18"/>
      <c r="I45" s="155" t="s">
        <v>2205</v>
      </c>
    </row>
    <row r="46" spans="1:9" s="136" customFormat="1" ht="12.75">
      <c r="A46" s="64" t="s">
        <v>4</v>
      </c>
      <c r="B46" s="63">
        <f t="shared" si="1"/>
        <v>320</v>
      </c>
      <c r="C46" s="277">
        <f t="shared" ref="C46:H46" si="8">SUM(C47:C53)</f>
        <v>0</v>
      </c>
      <c r="D46" s="277">
        <f t="shared" si="8"/>
        <v>320</v>
      </c>
      <c r="E46" s="277">
        <f t="shared" si="8"/>
        <v>0</v>
      </c>
      <c r="F46" s="277">
        <f t="shared" si="8"/>
        <v>0</v>
      </c>
      <c r="G46" s="277">
        <f t="shared" si="8"/>
        <v>0</v>
      </c>
      <c r="H46" s="277">
        <f t="shared" si="8"/>
        <v>0</v>
      </c>
      <c r="I46" s="156"/>
    </row>
    <row r="47" spans="1:9" s="136" customFormat="1" ht="24">
      <c r="A47" s="151" t="s">
        <v>1125</v>
      </c>
      <c r="B47" s="63">
        <f t="shared" si="1"/>
        <v>240</v>
      </c>
      <c r="C47" s="18"/>
      <c r="D47" s="18">
        <v>240</v>
      </c>
      <c r="E47" s="18"/>
      <c r="F47" s="153"/>
      <c r="G47" s="18"/>
      <c r="H47" s="18"/>
      <c r="I47" s="154" t="s">
        <v>2199</v>
      </c>
    </row>
    <row r="48" spans="1:9" s="136" customFormat="1" ht="12.75">
      <c r="A48" s="151" t="s">
        <v>1126</v>
      </c>
      <c r="B48" s="63">
        <f t="shared" si="1"/>
        <v>80</v>
      </c>
      <c r="C48" s="18"/>
      <c r="D48" s="18">
        <v>80</v>
      </c>
      <c r="E48" s="18"/>
      <c r="F48" s="153"/>
      <c r="G48" s="18"/>
      <c r="H48" s="18"/>
      <c r="I48" s="155" t="s">
        <v>2193</v>
      </c>
    </row>
    <row r="49" spans="1:9" s="136" customFormat="1" ht="12.75" hidden="1">
      <c r="A49" s="71" t="s">
        <v>1127</v>
      </c>
      <c r="B49" s="63">
        <f t="shared" si="1"/>
        <v>0</v>
      </c>
      <c r="C49" s="18"/>
      <c r="D49" s="18"/>
      <c r="E49" s="18"/>
      <c r="F49" s="153"/>
      <c r="G49" s="18"/>
      <c r="H49" s="18"/>
      <c r="I49" s="154"/>
    </row>
    <row r="50" spans="1:9" s="136" customFormat="1" ht="12.75" hidden="1">
      <c r="A50" s="151" t="s">
        <v>1128</v>
      </c>
      <c r="B50" s="63">
        <f t="shared" si="1"/>
        <v>0</v>
      </c>
      <c r="C50" s="18"/>
      <c r="D50" s="18"/>
      <c r="E50" s="18"/>
      <c r="F50" s="153"/>
      <c r="G50" s="18"/>
      <c r="H50" s="18"/>
      <c r="I50" s="154"/>
    </row>
    <row r="51" spans="1:9" s="136" customFormat="1" ht="12.75" hidden="1">
      <c r="A51" s="151" t="s">
        <v>1129</v>
      </c>
      <c r="B51" s="63">
        <f t="shared" si="1"/>
        <v>0</v>
      </c>
      <c r="C51" s="18"/>
      <c r="D51" s="18"/>
      <c r="E51" s="18"/>
      <c r="F51" s="153"/>
      <c r="G51" s="18"/>
      <c r="H51" s="18"/>
      <c r="I51" s="154"/>
    </row>
    <row r="52" spans="1:9" s="136" customFormat="1" ht="12.75" hidden="1">
      <c r="A52" s="151" t="s">
        <v>1130</v>
      </c>
      <c r="B52" s="63">
        <f t="shared" si="1"/>
        <v>0</v>
      </c>
      <c r="C52" s="18"/>
      <c r="D52" s="18"/>
      <c r="E52" s="18"/>
      <c r="F52" s="153"/>
      <c r="G52" s="18"/>
      <c r="H52" s="18"/>
      <c r="I52" s="154"/>
    </row>
    <row r="53" spans="1:9" s="136" customFormat="1" ht="12.75" hidden="1">
      <c r="A53" s="151" t="s">
        <v>1131</v>
      </c>
      <c r="B53" s="63">
        <f t="shared" si="1"/>
        <v>0</v>
      </c>
      <c r="C53" s="18"/>
      <c r="D53" s="18"/>
      <c r="E53" s="18"/>
      <c r="F53" s="153"/>
      <c r="G53" s="18"/>
      <c r="H53" s="18"/>
      <c r="I53" s="154"/>
    </row>
    <row r="54" spans="1:9" s="136" customFormat="1" ht="12.75">
      <c r="A54" s="64" t="s">
        <v>5</v>
      </c>
      <c r="B54" s="63">
        <f t="shared" si="1"/>
        <v>540</v>
      </c>
      <c r="C54" s="277">
        <f t="shared" ref="C54:H54" si="9">SUM(C55:C60)</f>
        <v>240</v>
      </c>
      <c r="D54" s="277">
        <f t="shared" si="9"/>
        <v>280</v>
      </c>
      <c r="E54" s="277">
        <f t="shared" si="9"/>
        <v>0</v>
      </c>
      <c r="F54" s="277">
        <f t="shared" si="9"/>
        <v>20</v>
      </c>
      <c r="G54" s="277">
        <f t="shared" si="9"/>
        <v>0</v>
      </c>
      <c r="H54" s="277">
        <f t="shared" si="9"/>
        <v>0</v>
      </c>
      <c r="I54" s="156"/>
    </row>
    <row r="55" spans="1:9" s="136" customFormat="1" ht="36">
      <c r="A55" s="151" t="s">
        <v>1132</v>
      </c>
      <c r="B55" s="63">
        <f t="shared" si="1"/>
        <v>220</v>
      </c>
      <c r="C55" s="18"/>
      <c r="D55" s="18">
        <v>200</v>
      </c>
      <c r="E55" s="18"/>
      <c r="F55" s="153">
        <v>20</v>
      </c>
      <c r="G55" s="18"/>
      <c r="H55" s="18"/>
      <c r="I55" s="154" t="s">
        <v>2206</v>
      </c>
    </row>
    <row r="56" spans="1:9" s="136" customFormat="1" ht="12.75">
      <c r="A56" s="151" t="s">
        <v>1133</v>
      </c>
      <c r="B56" s="63">
        <f t="shared" si="1"/>
        <v>120</v>
      </c>
      <c r="C56" s="18">
        <v>120</v>
      </c>
      <c r="D56" s="18"/>
      <c r="E56" s="18"/>
      <c r="F56" s="153"/>
      <c r="G56" s="18"/>
      <c r="H56" s="18"/>
      <c r="I56" s="155" t="s">
        <v>2197</v>
      </c>
    </row>
    <row r="57" spans="1:9" s="136" customFormat="1" ht="12.75" hidden="1">
      <c r="A57" s="151" t="s">
        <v>1134</v>
      </c>
      <c r="B57" s="63">
        <f t="shared" si="1"/>
        <v>0</v>
      </c>
      <c r="C57" s="18"/>
      <c r="D57" s="18"/>
      <c r="E57" s="18"/>
      <c r="F57" s="153"/>
      <c r="G57" s="18"/>
      <c r="H57" s="18"/>
      <c r="I57" s="151"/>
    </row>
    <row r="58" spans="1:9" s="136" customFormat="1" ht="12.75">
      <c r="A58" s="151" t="s">
        <v>1135</v>
      </c>
      <c r="B58" s="63">
        <f t="shared" si="1"/>
        <v>120</v>
      </c>
      <c r="C58" s="18">
        <v>120</v>
      </c>
      <c r="D58" s="18"/>
      <c r="E58" s="18"/>
      <c r="F58" s="153"/>
      <c r="G58" s="18"/>
      <c r="H58" s="18"/>
      <c r="I58" s="155" t="s">
        <v>2197</v>
      </c>
    </row>
    <row r="59" spans="1:9" s="136" customFormat="1" ht="12.75">
      <c r="A59" s="151" t="s">
        <v>1136</v>
      </c>
      <c r="B59" s="63">
        <f t="shared" si="1"/>
        <v>80</v>
      </c>
      <c r="C59" s="18"/>
      <c r="D59" s="18">
        <v>80</v>
      </c>
      <c r="E59" s="18"/>
      <c r="F59" s="153"/>
      <c r="G59" s="18"/>
      <c r="H59" s="18"/>
      <c r="I59" s="155" t="s">
        <v>2193</v>
      </c>
    </row>
    <row r="60" spans="1:9" s="136" customFormat="1" ht="12.75" hidden="1">
      <c r="A60" s="151" t="s">
        <v>1137</v>
      </c>
      <c r="B60" s="63">
        <f t="shared" si="1"/>
        <v>0</v>
      </c>
      <c r="C60" s="18"/>
      <c r="D60" s="18"/>
      <c r="E60" s="18"/>
      <c r="F60" s="153"/>
      <c r="G60" s="18"/>
      <c r="H60" s="18"/>
      <c r="I60" s="154"/>
    </row>
    <row r="61" spans="1:9" s="136" customFormat="1" ht="12.75">
      <c r="A61" s="64" t="s">
        <v>6</v>
      </c>
      <c r="B61" s="63">
        <f t="shared" si="1"/>
        <v>600</v>
      </c>
      <c r="C61" s="277">
        <f t="shared" ref="C61:H61" si="10">SUM(C62:C69)</f>
        <v>120</v>
      </c>
      <c r="D61" s="277">
        <f t="shared" si="10"/>
        <v>320</v>
      </c>
      <c r="E61" s="277">
        <f t="shared" si="10"/>
        <v>100</v>
      </c>
      <c r="F61" s="277">
        <f t="shared" si="10"/>
        <v>60</v>
      </c>
      <c r="G61" s="277">
        <f t="shared" si="10"/>
        <v>0</v>
      </c>
      <c r="H61" s="277">
        <f t="shared" si="10"/>
        <v>0</v>
      </c>
      <c r="I61" s="156"/>
    </row>
    <row r="62" spans="1:9" s="136" customFormat="1" ht="36">
      <c r="A62" s="151" t="s">
        <v>1138</v>
      </c>
      <c r="B62" s="63">
        <f t="shared" si="1"/>
        <v>260</v>
      </c>
      <c r="C62" s="18"/>
      <c r="D62" s="18">
        <v>240</v>
      </c>
      <c r="E62" s="18"/>
      <c r="F62" s="153">
        <v>20</v>
      </c>
      <c r="G62" s="18"/>
      <c r="H62" s="18"/>
      <c r="I62" s="154" t="s">
        <v>2207</v>
      </c>
    </row>
    <row r="63" spans="1:9" s="136" customFormat="1" ht="12.75" hidden="1">
      <c r="A63" s="151" t="s">
        <v>1139</v>
      </c>
      <c r="B63" s="63">
        <f t="shared" si="1"/>
        <v>0</v>
      </c>
      <c r="C63" s="18"/>
      <c r="D63" s="18"/>
      <c r="E63" s="18"/>
      <c r="F63" s="153"/>
      <c r="G63" s="18"/>
      <c r="H63" s="18"/>
      <c r="I63" s="154"/>
    </row>
    <row r="64" spans="1:9" s="136" customFormat="1" ht="24">
      <c r="A64" s="152" t="s">
        <v>1140</v>
      </c>
      <c r="B64" s="63">
        <f t="shared" si="1"/>
        <v>200</v>
      </c>
      <c r="C64" s="18">
        <v>120</v>
      </c>
      <c r="D64" s="18">
        <v>80</v>
      </c>
      <c r="E64" s="18"/>
      <c r="F64" s="153"/>
      <c r="G64" s="18"/>
      <c r="H64" s="18"/>
      <c r="I64" s="155" t="s">
        <v>2203</v>
      </c>
    </row>
    <row r="65" spans="1:9" s="136" customFormat="1" ht="12.75" hidden="1">
      <c r="A65" s="152" t="s">
        <v>1141</v>
      </c>
      <c r="B65" s="63">
        <f t="shared" si="1"/>
        <v>0</v>
      </c>
      <c r="C65" s="18"/>
      <c r="D65" s="18"/>
      <c r="E65" s="18"/>
      <c r="F65" s="153"/>
      <c r="G65" s="18"/>
      <c r="H65" s="18"/>
      <c r="I65" s="151"/>
    </row>
    <row r="66" spans="1:9" s="136" customFormat="1" ht="12.75" hidden="1">
      <c r="A66" s="152" t="s">
        <v>1142</v>
      </c>
      <c r="B66" s="63">
        <f t="shared" si="1"/>
        <v>0</v>
      </c>
      <c r="C66" s="18"/>
      <c r="D66" s="18"/>
      <c r="E66" s="18"/>
      <c r="F66" s="153"/>
      <c r="G66" s="18"/>
      <c r="H66" s="18"/>
      <c r="I66" s="155"/>
    </row>
    <row r="67" spans="1:9" s="136" customFormat="1" ht="12.75">
      <c r="A67" s="151" t="s">
        <v>1143</v>
      </c>
      <c r="B67" s="63">
        <f t="shared" si="1"/>
        <v>20</v>
      </c>
      <c r="C67" s="18"/>
      <c r="D67" s="18"/>
      <c r="E67" s="18"/>
      <c r="F67" s="153">
        <v>20</v>
      </c>
      <c r="G67" s="18"/>
      <c r="H67" s="18"/>
      <c r="I67" s="154" t="s">
        <v>2208</v>
      </c>
    </row>
    <row r="68" spans="1:9" s="136" customFormat="1" ht="12.75">
      <c r="A68" s="151" t="s">
        <v>1144</v>
      </c>
      <c r="B68" s="63">
        <f t="shared" si="1"/>
        <v>20</v>
      </c>
      <c r="C68" s="18"/>
      <c r="D68" s="18"/>
      <c r="E68" s="18"/>
      <c r="F68" s="153">
        <v>20</v>
      </c>
      <c r="G68" s="18"/>
      <c r="H68" s="18"/>
      <c r="I68" s="154" t="s">
        <v>2209</v>
      </c>
    </row>
    <row r="69" spans="1:9" s="136" customFormat="1" ht="12.75">
      <c r="A69" s="151" t="s">
        <v>1145</v>
      </c>
      <c r="B69" s="63">
        <f t="shared" si="1"/>
        <v>100</v>
      </c>
      <c r="C69" s="18"/>
      <c r="D69" s="18"/>
      <c r="E69" s="18">
        <v>100</v>
      </c>
      <c r="F69" s="153"/>
      <c r="G69" s="18"/>
      <c r="H69" s="18"/>
      <c r="I69" s="154" t="s">
        <v>2130</v>
      </c>
    </row>
    <row r="70" spans="1:9" s="136" customFormat="1" ht="12.75">
      <c r="A70" s="64" t="s">
        <v>7</v>
      </c>
      <c r="B70" s="63">
        <f t="shared" si="1"/>
        <v>400</v>
      </c>
      <c r="C70" s="277">
        <f t="shared" ref="C70:H70" si="11">SUM(C71:C80)</f>
        <v>0</v>
      </c>
      <c r="D70" s="277">
        <f t="shared" si="11"/>
        <v>320</v>
      </c>
      <c r="E70" s="277">
        <f t="shared" si="11"/>
        <v>0</v>
      </c>
      <c r="F70" s="277">
        <f t="shared" si="11"/>
        <v>80</v>
      </c>
      <c r="G70" s="277">
        <f t="shared" si="11"/>
        <v>0</v>
      </c>
      <c r="H70" s="277">
        <f t="shared" si="11"/>
        <v>0</v>
      </c>
      <c r="I70" s="156"/>
    </row>
    <row r="71" spans="1:9" s="136" customFormat="1" ht="24">
      <c r="A71" s="151" t="s">
        <v>1146</v>
      </c>
      <c r="B71" s="63">
        <f t="shared" ref="B71:B140" si="12">SUM(C71:H71)</f>
        <v>240</v>
      </c>
      <c r="C71" s="18"/>
      <c r="D71" s="18">
        <v>240</v>
      </c>
      <c r="E71" s="18"/>
      <c r="F71" s="153"/>
      <c r="G71" s="18"/>
      <c r="H71" s="18"/>
      <c r="I71" s="154" t="s">
        <v>2210</v>
      </c>
    </row>
    <row r="72" spans="1:9" s="136" customFormat="1" ht="12.75">
      <c r="A72" s="151" t="s">
        <v>1147</v>
      </c>
      <c r="B72" s="63">
        <f t="shared" si="12"/>
        <v>20</v>
      </c>
      <c r="C72" s="18"/>
      <c r="D72" s="18"/>
      <c r="E72" s="18"/>
      <c r="F72" s="153">
        <v>20</v>
      </c>
      <c r="G72" s="18"/>
      <c r="H72" s="18"/>
      <c r="I72" s="155" t="s">
        <v>2211</v>
      </c>
    </row>
    <row r="73" spans="1:9" s="136" customFormat="1" ht="12.75" hidden="1">
      <c r="A73" s="151" t="s">
        <v>1148</v>
      </c>
      <c r="B73" s="63">
        <f t="shared" si="12"/>
        <v>0</v>
      </c>
      <c r="C73" s="18"/>
      <c r="D73" s="18"/>
      <c r="E73" s="18"/>
      <c r="F73" s="153"/>
      <c r="G73" s="18"/>
      <c r="H73" s="18"/>
      <c r="I73" s="151"/>
    </row>
    <row r="74" spans="1:9" s="136" customFormat="1" ht="12.75" hidden="1">
      <c r="A74" s="151" t="s">
        <v>1149</v>
      </c>
      <c r="B74" s="63">
        <f t="shared" si="12"/>
        <v>0</v>
      </c>
      <c r="C74" s="18"/>
      <c r="D74" s="18"/>
      <c r="E74" s="18"/>
      <c r="F74" s="153"/>
      <c r="G74" s="18"/>
      <c r="H74" s="18"/>
      <c r="I74" s="151"/>
    </row>
    <row r="75" spans="1:9" s="136" customFormat="1" ht="12.75">
      <c r="A75" s="151" t="s">
        <v>1150</v>
      </c>
      <c r="B75" s="63">
        <f t="shared" si="12"/>
        <v>20</v>
      </c>
      <c r="C75" s="18"/>
      <c r="D75" s="18"/>
      <c r="E75" s="18"/>
      <c r="F75" s="18">
        <v>20</v>
      </c>
      <c r="G75" s="18"/>
      <c r="H75" s="18"/>
      <c r="I75" s="154" t="s">
        <v>2212</v>
      </c>
    </row>
    <row r="76" spans="1:9" s="136" customFormat="1" ht="24">
      <c r="A76" s="151" t="s">
        <v>1151</v>
      </c>
      <c r="B76" s="63">
        <f t="shared" si="12"/>
        <v>100</v>
      </c>
      <c r="C76" s="18"/>
      <c r="D76" s="18">
        <v>80</v>
      </c>
      <c r="E76" s="18"/>
      <c r="F76" s="18">
        <v>20</v>
      </c>
      <c r="G76" s="18"/>
      <c r="H76" s="18"/>
      <c r="I76" s="154" t="s">
        <v>2213</v>
      </c>
    </row>
    <row r="77" spans="1:9" s="136" customFormat="1" ht="12.75">
      <c r="A77" s="151" t="s">
        <v>1152</v>
      </c>
      <c r="B77" s="63">
        <f t="shared" si="12"/>
        <v>20</v>
      </c>
      <c r="C77" s="18"/>
      <c r="D77" s="18"/>
      <c r="E77" s="18"/>
      <c r="F77" s="18">
        <v>20</v>
      </c>
      <c r="G77" s="18"/>
      <c r="H77" s="18"/>
      <c r="I77" s="154" t="s">
        <v>2214</v>
      </c>
    </row>
    <row r="78" spans="1:9" s="136" customFormat="1" ht="12.75" hidden="1">
      <c r="A78" s="151" t="s">
        <v>1153</v>
      </c>
      <c r="B78" s="63">
        <f t="shared" si="12"/>
        <v>0</v>
      </c>
      <c r="C78" s="18"/>
      <c r="D78" s="18"/>
      <c r="E78" s="18"/>
      <c r="F78" s="153"/>
      <c r="G78" s="18"/>
      <c r="H78" s="18"/>
      <c r="I78" s="154"/>
    </row>
    <row r="79" spans="1:9" s="136" customFormat="1" ht="12.75" hidden="1">
      <c r="A79" s="151" t="s">
        <v>1154</v>
      </c>
      <c r="B79" s="63">
        <f t="shared" si="12"/>
        <v>0</v>
      </c>
      <c r="C79" s="18"/>
      <c r="D79" s="18"/>
      <c r="E79" s="18"/>
      <c r="F79" s="153"/>
      <c r="G79" s="18"/>
      <c r="H79" s="18"/>
      <c r="I79" s="154"/>
    </row>
    <row r="80" spans="1:9" s="136" customFormat="1" ht="12.75" hidden="1">
      <c r="A80" s="151" t="s">
        <v>1155</v>
      </c>
      <c r="B80" s="63">
        <f t="shared" si="12"/>
        <v>0</v>
      </c>
      <c r="C80" s="18"/>
      <c r="D80" s="18"/>
      <c r="E80" s="18"/>
      <c r="F80" s="153"/>
      <c r="G80" s="18"/>
      <c r="H80" s="18"/>
      <c r="I80" s="154"/>
    </row>
    <row r="81" spans="1:9" s="136" customFormat="1" ht="12.75">
      <c r="A81" s="64" t="s">
        <v>8</v>
      </c>
      <c r="B81" s="63">
        <f t="shared" si="12"/>
        <v>460</v>
      </c>
      <c r="C81" s="277">
        <f t="shared" ref="C81:H81" si="13">SUM(C82:C88)</f>
        <v>0</v>
      </c>
      <c r="D81" s="277">
        <f t="shared" si="13"/>
        <v>320</v>
      </c>
      <c r="E81" s="277">
        <f t="shared" si="13"/>
        <v>100</v>
      </c>
      <c r="F81" s="277">
        <f t="shared" si="13"/>
        <v>40</v>
      </c>
      <c r="G81" s="277">
        <f t="shared" si="13"/>
        <v>0</v>
      </c>
      <c r="H81" s="277">
        <f t="shared" si="13"/>
        <v>0</v>
      </c>
      <c r="I81" s="156"/>
    </row>
    <row r="82" spans="1:9" s="136" customFormat="1" ht="36">
      <c r="A82" s="151" t="s">
        <v>1156</v>
      </c>
      <c r="B82" s="63">
        <f t="shared" si="12"/>
        <v>260</v>
      </c>
      <c r="C82" s="18"/>
      <c r="D82" s="18">
        <v>240</v>
      </c>
      <c r="E82" s="18"/>
      <c r="F82" s="153">
        <v>20</v>
      </c>
      <c r="G82" s="18"/>
      <c r="H82" s="18"/>
      <c r="I82" s="154" t="s">
        <v>2215</v>
      </c>
    </row>
    <row r="83" spans="1:9" s="136" customFormat="1" ht="12.75" hidden="1">
      <c r="A83" s="151" t="s">
        <v>1157</v>
      </c>
      <c r="B83" s="63">
        <f t="shared" si="12"/>
        <v>0</v>
      </c>
      <c r="C83" s="18"/>
      <c r="D83" s="18"/>
      <c r="E83" s="18"/>
      <c r="F83" s="153"/>
      <c r="G83" s="18"/>
      <c r="H83" s="18"/>
      <c r="I83" s="154"/>
    </row>
    <row r="84" spans="1:9" s="136" customFormat="1" ht="12.75" hidden="1">
      <c r="A84" s="151" t="s">
        <v>1158</v>
      </c>
      <c r="B84" s="63">
        <f t="shared" si="12"/>
        <v>0</v>
      </c>
      <c r="C84" s="18"/>
      <c r="D84" s="18"/>
      <c r="E84" s="18"/>
      <c r="F84" s="153"/>
      <c r="G84" s="18"/>
      <c r="H84" s="18"/>
      <c r="I84" s="154"/>
    </row>
    <row r="85" spans="1:9" s="136" customFormat="1" ht="12.75" hidden="1">
      <c r="A85" s="151" t="s">
        <v>1159</v>
      </c>
      <c r="B85" s="63">
        <f t="shared" si="12"/>
        <v>0</v>
      </c>
      <c r="C85" s="18"/>
      <c r="D85" s="18"/>
      <c r="E85" s="18"/>
      <c r="F85" s="153"/>
      <c r="G85" s="18"/>
      <c r="H85" s="18"/>
      <c r="I85" s="151"/>
    </row>
    <row r="86" spans="1:9" s="136" customFormat="1" ht="24">
      <c r="A86" s="151" t="s">
        <v>1160</v>
      </c>
      <c r="B86" s="63">
        <f t="shared" si="12"/>
        <v>120</v>
      </c>
      <c r="C86" s="18"/>
      <c r="D86" s="18"/>
      <c r="E86" s="18">
        <v>100</v>
      </c>
      <c r="F86" s="153">
        <v>20</v>
      </c>
      <c r="G86" s="18"/>
      <c r="H86" s="18"/>
      <c r="I86" s="154" t="s">
        <v>2216</v>
      </c>
    </row>
    <row r="87" spans="1:9" s="136" customFormat="1" ht="12.75">
      <c r="A87" s="151" t="s">
        <v>1161</v>
      </c>
      <c r="B87" s="63">
        <f t="shared" si="12"/>
        <v>80</v>
      </c>
      <c r="C87" s="18"/>
      <c r="D87" s="18">
        <v>80</v>
      </c>
      <c r="E87" s="18"/>
      <c r="F87" s="153"/>
      <c r="G87" s="18"/>
      <c r="H87" s="18"/>
      <c r="I87" s="155" t="s">
        <v>2193</v>
      </c>
    </row>
    <row r="88" spans="1:9" s="136" customFormat="1" ht="12.75" hidden="1">
      <c r="A88" s="151" t="s">
        <v>1162</v>
      </c>
      <c r="B88" s="63">
        <f t="shared" si="12"/>
        <v>0</v>
      </c>
      <c r="C88" s="18"/>
      <c r="D88" s="18"/>
      <c r="E88" s="18"/>
      <c r="F88" s="153"/>
      <c r="G88" s="18"/>
      <c r="H88" s="18"/>
      <c r="I88" s="154"/>
    </row>
    <row r="89" spans="1:9" s="136" customFormat="1" ht="12.75">
      <c r="A89" s="64" t="s">
        <v>9</v>
      </c>
      <c r="B89" s="63">
        <f t="shared" si="12"/>
        <v>420</v>
      </c>
      <c r="C89" s="277">
        <f t="shared" ref="C89:H89" si="14">SUM(C90:C94)</f>
        <v>0</v>
      </c>
      <c r="D89" s="277">
        <f t="shared" si="14"/>
        <v>280</v>
      </c>
      <c r="E89" s="277">
        <f t="shared" si="14"/>
        <v>100</v>
      </c>
      <c r="F89" s="277">
        <f t="shared" si="14"/>
        <v>40</v>
      </c>
      <c r="G89" s="277">
        <f t="shared" si="14"/>
        <v>0</v>
      </c>
      <c r="H89" s="277">
        <f t="shared" si="14"/>
        <v>0</v>
      </c>
      <c r="I89" s="156"/>
    </row>
    <row r="90" spans="1:9" s="136" customFormat="1" ht="36" customHeight="1">
      <c r="A90" s="151" t="s">
        <v>1163</v>
      </c>
      <c r="B90" s="63">
        <f t="shared" si="12"/>
        <v>200</v>
      </c>
      <c r="C90" s="18"/>
      <c r="D90" s="18">
        <v>200</v>
      </c>
      <c r="E90" s="18"/>
      <c r="F90" s="153"/>
      <c r="G90" s="18"/>
      <c r="H90" s="18"/>
      <c r="I90" s="154" t="s">
        <v>2217</v>
      </c>
    </row>
    <row r="91" spans="1:9" s="136" customFormat="1" ht="12.75" hidden="1">
      <c r="A91" s="151" t="s">
        <v>1164</v>
      </c>
      <c r="B91" s="63">
        <f t="shared" si="12"/>
        <v>0</v>
      </c>
      <c r="C91" s="18"/>
      <c r="D91" s="18"/>
      <c r="E91" s="18"/>
      <c r="F91" s="153"/>
      <c r="G91" s="18"/>
      <c r="H91" s="18"/>
      <c r="I91" s="151"/>
    </row>
    <row r="92" spans="1:9" s="136" customFormat="1" ht="12.75" hidden="1">
      <c r="A92" s="151" t="s">
        <v>1165</v>
      </c>
      <c r="B92" s="63">
        <f t="shared" si="12"/>
        <v>0</v>
      </c>
      <c r="C92" s="18"/>
      <c r="D92" s="18"/>
      <c r="E92" s="18"/>
      <c r="F92" s="153"/>
      <c r="G92" s="18"/>
      <c r="H92" s="18"/>
      <c r="I92" s="154"/>
    </row>
    <row r="93" spans="1:9" s="136" customFormat="1" ht="24">
      <c r="A93" s="151" t="s">
        <v>1166</v>
      </c>
      <c r="B93" s="63">
        <f t="shared" si="12"/>
        <v>100</v>
      </c>
      <c r="C93" s="18"/>
      <c r="D93" s="18">
        <v>80</v>
      </c>
      <c r="E93" s="18"/>
      <c r="F93" s="153">
        <v>20</v>
      </c>
      <c r="G93" s="18"/>
      <c r="H93" s="18"/>
      <c r="I93" s="154" t="s">
        <v>2218</v>
      </c>
    </row>
    <row r="94" spans="1:9" s="136" customFormat="1" ht="24">
      <c r="A94" s="151" t="s">
        <v>1167</v>
      </c>
      <c r="B94" s="63">
        <f t="shared" si="12"/>
        <v>120</v>
      </c>
      <c r="C94" s="18"/>
      <c r="D94" s="18"/>
      <c r="E94" s="18">
        <v>100</v>
      </c>
      <c r="F94" s="153">
        <v>20</v>
      </c>
      <c r="G94" s="18"/>
      <c r="H94" s="18"/>
      <c r="I94" s="154" t="s">
        <v>2219</v>
      </c>
    </row>
    <row r="95" spans="1:9" s="136" customFormat="1" ht="12.75">
      <c r="A95" s="64" t="s">
        <v>10</v>
      </c>
      <c r="B95" s="63">
        <f t="shared" si="12"/>
        <v>500</v>
      </c>
      <c r="C95" s="277">
        <f t="shared" ref="C95:H95" si="15">SUM(C96:C102)</f>
        <v>120</v>
      </c>
      <c r="D95" s="277">
        <f t="shared" si="15"/>
        <v>280</v>
      </c>
      <c r="E95" s="277">
        <f t="shared" si="15"/>
        <v>100</v>
      </c>
      <c r="F95" s="277">
        <f t="shared" si="15"/>
        <v>0</v>
      </c>
      <c r="G95" s="277">
        <f t="shared" si="15"/>
        <v>0</v>
      </c>
      <c r="H95" s="277">
        <f t="shared" si="15"/>
        <v>0</v>
      </c>
      <c r="I95" s="156"/>
    </row>
    <row r="96" spans="1:9" s="136" customFormat="1" ht="39" customHeight="1">
      <c r="A96" s="151" t="s">
        <v>1168</v>
      </c>
      <c r="B96" s="63">
        <f t="shared" si="12"/>
        <v>200</v>
      </c>
      <c r="C96" s="18"/>
      <c r="D96" s="18">
        <v>200</v>
      </c>
      <c r="E96" s="18"/>
      <c r="F96" s="153"/>
      <c r="G96" s="18"/>
      <c r="H96" s="18"/>
      <c r="I96" s="154" t="s">
        <v>2217</v>
      </c>
    </row>
    <row r="97" spans="1:9" s="136" customFormat="1" ht="12.75" hidden="1">
      <c r="A97" s="151" t="s">
        <v>1169</v>
      </c>
      <c r="B97" s="63">
        <f t="shared" si="12"/>
        <v>0</v>
      </c>
      <c r="C97" s="18"/>
      <c r="D97" s="18"/>
      <c r="E97" s="18"/>
      <c r="F97" s="153"/>
      <c r="G97" s="18"/>
      <c r="H97" s="18"/>
      <c r="I97" s="154"/>
    </row>
    <row r="98" spans="1:9" s="136" customFormat="1" ht="12.75" hidden="1">
      <c r="A98" s="151" t="s">
        <v>1170</v>
      </c>
      <c r="B98" s="63">
        <f t="shared" si="12"/>
        <v>0</v>
      </c>
      <c r="C98" s="18"/>
      <c r="D98" s="18"/>
      <c r="E98" s="18"/>
      <c r="F98" s="153"/>
      <c r="G98" s="18"/>
      <c r="H98" s="18"/>
      <c r="I98" s="151"/>
    </row>
    <row r="99" spans="1:9" s="136" customFormat="1" ht="27" customHeight="1">
      <c r="A99" s="151" t="s">
        <v>1171</v>
      </c>
      <c r="B99" s="63">
        <f t="shared" si="12"/>
        <v>180</v>
      </c>
      <c r="C99" s="18"/>
      <c r="D99" s="18">
        <v>80</v>
      </c>
      <c r="E99" s="18">
        <v>100</v>
      </c>
      <c r="F99" s="153"/>
      <c r="G99" s="18"/>
      <c r="H99" s="18"/>
      <c r="I99" s="155" t="s">
        <v>2220</v>
      </c>
    </row>
    <row r="100" spans="1:9" s="136" customFormat="1" ht="12.75" hidden="1">
      <c r="A100" s="151" t="s">
        <v>1172</v>
      </c>
      <c r="B100" s="63">
        <f t="shared" si="12"/>
        <v>0</v>
      </c>
      <c r="C100" s="18"/>
      <c r="D100" s="18"/>
      <c r="E100" s="18"/>
      <c r="F100" s="153"/>
      <c r="G100" s="18"/>
      <c r="H100" s="18"/>
      <c r="I100" s="154"/>
    </row>
    <row r="101" spans="1:9" s="136" customFormat="1" ht="12.75">
      <c r="A101" s="151" t="s">
        <v>1173</v>
      </c>
      <c r="B101" s="63">
        <f t="shared" si="12"/>
        <v>120</v>
      </c>
      <c r="C101" s="18">
        <v>120</v>
      </c>
      <c r="D101" s="18"/>
      <c r="E101" s="18"/>
      <c r="F101" s="153"/>
      <c r="G101" s="18"/>
      <c r="H101" s="18"/>
      <c r="I101" s="155" t="s">
        <v>2197</v>
      </c>
    </row>
    <row r="102" spans="1:9" s="136" customFormat="1" ht="12.75" hidden="1">
      <c r="A102" s="151" t="s">
        <v>1174</v>
      </c>
      <c r="B102" s="63">
        <f t="shared" si="12"/>
        <v>0</v>
      </c>
      <c r="C102" s="18"/>
      <c r="D102" s="18"/>
      <c r="E102" s="18"/>
      <c r="F102" s="153"/>
      <c r="G102" s="18"/>
      <c r="H102" s="18"/>
      <c r="I102" s="154"/>
    </row>
    <row r="103" spans="1:9" s="136" customFormat="1" ht="12.75">
      <c r="A103" s="64" t="s">
        <v>11</v>
      </c>
      <c r="B103" s="63">
        <f t="shared" si="12"/>
        <v>460</v>
      </c>
      <c r="C103" s="277">
        <f t="shared" ref="C103:H103" si="16">SUM(C104:C109)</f>
        <v>0</v>
      </c>
      <c r="D103" s="277">
        <f t="shared" si="16"/>
        <v>280</v>
      </c>
      <c r="E103" s="277">
        <f t="shared" si="16"/>
        <v>100</v>
      </c>
      <c r="F103" s="277">
        <f t="shared" si="16"/>
        <v>80</v>
      </c>
      <c r="G103" s="277">
        <f t="shared" si="16"/>
        <v>0</v>
      </c>
      <c r="H103" s="277">
        <f t="shared" si="16"/>
        <v>0</v>
      </c>
      <c r="I103" s="156"/>
    </row>
    <row r="104" spans="1:9" s="136" customFormat="1" ht="61.5" customHeight="1">
      <c r="A104" s="151" t="s">
        <v>1175</v>
      </c>
      <c r="B104" s="63">
        <f t="shared" si="12"/>
        <v>360</v>
      </c>
      <c r="C104" s="18"/>
      <c r="D104" s="18">
        <v>200</v>
      </c>
      <c r="E104" s="18">
        <v>100</v>
      </c>
      <c r="F104" s="153">
        <v>60</v>
      </c>
      <c r="G104" s="18"/>
      <c r="H104" s="18"/>
      <c r="I104" s="154" t="s">
        <v>2221</v>
      </c>
    </row>
    <row r="105" spans="1:9" s="136" customFormat="1" ht="12.75" hidden="1">
      <c r="A105" s="151" t="s">
        <v>1176</v>
      </c>
      <c r="B105" s="63">
        <f t="shared" si="12"/>
        <v>0</v>
      </c>
      <c r="C105" s="18"/>
      <c r="D105" s="18"/>
      <c r="E105" s="18"/>
      <c r="F105" s="153"/>
      <c r="G105" s="18"/>
      <c r="H105" s="18"/>
      <c r="I105" s="151"/>
    </row>
    <row r="106" spans="1:9" s="136" customFormat="1" ht="12.75" hidden="1">
      <c r="A106" s="151" t="s">
        <v>1177</v>
      </c>
      <c r="B106" s="63">
        <f t="shared" si="12"/>
        <v>0</v>
      </c>
      <c r="C106" s="18"/>
      <c r="D106" s="18"/>
      <c r="E106" s="18"/>
      <c r="F106" s="153"/>
      <c r="G106" s="18"/>
      <c r="H106" s="18"/>
      <c r="I106" s="154"/>
    </row>
    <row r="107" spans="1:9" s="136" customFormat="1" ht="12.75">
      <c r="A107" s="151" t="s">
        <v>1178</v>
      </c>
      <c r="B107" s="63">
        <f t="shared" si="12"/>
        <v>20</v>
      </c>
      <c r="C107" s="18"/>
      <c r="D107" s="18"/>
      <c r="E107" s="18"/>
      <c r="F107" s="153">
        <v>20</v>
      </c>
      <c r="G107" s="18"/>
      <c r="H107" s="18"/>
      <c r="I107" s="154" t="s">
        <v>2288</v>
      </c>
    </row>
    <row r="108" spans="1:9" s="136" customFormat="1" ht="12.75">
      <c r="A108" s="151" t="s">
        <v>1179</v>
      </c>
      <c r="B108" s="63">
        <f t="shared" si="12"/>
        <v>80</v>
      </c>
      <c r="C108" s="18"/>
      <c r="D108" s="18">
        <v>80</v>
      </c>
      <c r="E108" s="18"/>
      <c r="F108" s="153"/>
      <c r="G108" s="18"/>
      <c r="H108" s="18"/>
      <c r="I108" s="155" t="s">
        <v>2193</v>
      </c>
    </row>
    <row r="109" spans="1:9" s="136" customFormat="1" ht="12.75" hidden="1">
      <c r="A109" s="151" t="s">
        <v>1180</v>
      </c>
      <c r="B109" s="63">
        <f t="shared" si="12"/>
        <v>0</v>
      </c>
      <c r="C109" s="18"/>
      <c r="D109" s="18"/>
      <c r="E109" s="18"/>
      <c r="F109" s="153"/>
      <c r="G109" s="18"/>
      <c r="H109" s="18"/>
      <c r="I109" s="155"/>
    </row>
    <row r="110" spans="1:9" s="136" customFormat="1" ht="12.75">
      <c r="A110" s="64" t="s">
        <v>500</v>
      </c>
      <c r="B110" s="63">
        <f t="shared" si="12"/>
        <v>4690</v>
      </c>
      <c r="C110" s="63">
        <f t="shared" ref="C110:H110" si="17">SUM(C111,C133,C149,C156,C158)</f>
        <v>320</v>
      </c>
      <c r="D110" s="63">
        <f t="shared" si="17"/>
        <v>750</v>
      </c>
      <c r="E110" s="63">
        <f t="shared" si="17"/>
        <v>30</v>
      </c>
      <c r="F110" s="63">
        <f t="shared" si="17"/>
        <v>660</v>
      </c>
      <c r="G110" s="63">
        <f t="shared" si="17"/>
        <v>130</v>
      </c>
      <c r="H110" s="63">
        <f t="shared" si="17"/>
        <v>2800</v>
      </c>
      <c r="I110" s="157"/>
    </row>
    <row r="111" spans="1:9" s="136" customFormat="1" ht="12.75">
      <c r="A111" s="69" t="s">
        <v>2272</v>
      </c>
      <c r="B111" s="63">
        <f t="shared" si="12"/>
        <v>2050</v>
      </c>
      <c r="C111" s="63"/>
      <c r="D111" s="63">
        <f>D112+SUM(D120:D132)</f>
        <v>0</v>
      </c>
      <c r="E111" s="63"/>
      <c r="F111" s="63"/>
      <c r="G111" s="63"/>
      <c r="H111" s="63">
        <f>H112+SUM(H120:H132)</f>
        <v>2050</v>
      </c>
      <c r="I111" s="157"/>
    </row>
    <row r="112" spans="1:9" s="136" customFormat="1" ht="12.75">
      <c r="A112" s="64" t="s">
        <v>2273</v>
      </c>
      <c r="B112" s="63">
        <f t="shared" si="12"/>
        <v>770</v>
      </c>
      <c r="C112" s="63">
        <f>SUM(C113:C119)</f>
        <v>0</v>
      </c>
      <c r="D112" s="63">
        <f t="shared" ref="D112:H112" si="18">SUM(D113:D119)</f>
        <v>0</v>
      </c>
      <c r="E112" s="63">
        <f t="shared" si="18"/>
        <v>0</v>
      </c>
      <c r="F112" s="63">
        <f t="shared" si="18"/>
        <v>0</v>
      </c>
      <c r="G112" s="63">
        <f t="shared" si="18"/>
        <v>0</v>
      </c>
      <c r="H112" s="63">
        <f t="shared" si="18"/>
        <v>770</v>
      </c>
      <c r="I112" s="157"/>
    </row>
    <row r="113" spans="1:9" s="238" customFormat="1" ht="36">
      <c r="A113" s="267" t="s">
        <v>2225</v>
      </c>
      <c r="B113" s="1">
        <f t="shared" si="12"/>
        <v>60</v>
      </c>
      <c r="C113" s="145"/>
      <c r="D113" s="145"/>
      <c r="E113" s="145"/>
      <c r="F113" s="2"/>
      <c r="G113" s="23"/>
      <c r="H113" s="23">
        <v>60</v>
      </c>
      <c r="I113" s="267" t="s">
        <v>2226</v>
      </c>
    </row>
    <row r="114" spans="1:9" s="238" customFormat="1" ht="24">
      <c r="A114" s="267" t="s">
        <v>2227</v>
      </c>
      <c r="B114" s="1">
        <f t="shared" si="12"/>
        <v>100</v>
      </c>
      <c r="C114" s="145"/>
      <c r="D114" s="145"/>
      <c r="E114" s="145"/>
      <c r="F114" s="2"/>
      <c r="G114" s="23"/>
      <c r="H114" s="330">
        <v>100</v>
      </c>
      <c r="I114" s="267"/>
    </row>
    <row r="115" spans="1:9" s="238" customFormat="1" ht="37.5" customHeight="1">
      <c r="A115" s="267" t="s">
        <v>2228</v>
      </c>
      <c r="B115" s="1">
        <f t="shared" si="12"/>
        <v>370</v>
      </c>
      <c r="C115" s="145"/>
      <c r="D115" s="145"/>
      <c r="E115" s="145"/>
      <c r="F115" s="2"/>
      <c r="G115" s="23"/>
      <c r="H115" s="330">
        <v>370</v>
      </c>
      <c r="I115" s="267"/>
    </row>
    <row r="116" spans="1:9" s="238" customFormat="1" ht="24">
      <c r="A116" s="267" t="s">
        <v>2229</v>
      </c>
      <c r="B116" s="1">
        <f t="shared" si="12"/>
        <v>100</v>
      </c>
      <c r="C116" s="145"/>
      <c r="D116" s="145"/>
      <c r="E116" s="145"/>
      <c r="F116" s="2"/>
      <c r="G116" s="23"/>
      <c r="H116" s="330">
        <v>100</v>
      </c>
      <c r="I116" s="267"/>
    </row>
    <row r="117" spans="1:9" s="238" customFormat="1" ht="24">
      <c r="A117" s="267" t="s">
        <v>2230</v>
      </c>
      <c r="B117" s="1">
        <f t="shared" si="12"/>
        <v>40</v>
      </c>
      <c r="C117" s="145"/>
      <c r="D117" s="145"/>
      <c r="E117" s="145"/>
      <c r="F117" s="2"/>
      <c r="G117" s="23"/>
      <c r="H117" s="330">
        <v>40</v>
      </c>
      <c r="I117" s="267"/>
    </row>
    <row r="118" spans="1:9" s="238" customFormat="1" ht="12.75">
      <c r="A118" s="267" t="s">
        <v>2231</v>
      </c>
      <c r="B118" s="1">
        <f t="shared" si="12"/>
        <v>30</v>
      </c>
      <c r="C118" s="145"/>
      <c r="D118" s="145"/>
      <c r="E118" s="145"/>
      <c r="F118" s="2"/>
      <c r="G118" s="23"/>
      <c r="H118" s="330">
        <v>30</v>
      </c>
      <c r="I118" s="267"/>
    </row>
    <row r="119" spans="1:9" s="239" customFormat="1" ht="36.75" customHeight="1">
      <c r="A119" s="267" t="s">
        <v>2232</v>
      </c>
      <c r="B119" s="1">
        <f t="shared" si="12"/>
        <v>70</v>
      </c>
      <c r="C119" s="145"/>
      <c r="D119" s="145"/>
      <c r="E119" s="145"/>
      <c r="F119" s="2"/>
      <c r="G119" s="23"/>
      <c r="H119" s="330">
        <v>70</v>
      </c>
      <c r="I119" s="23"/>
    </row>
    <row r="120" spans="1:9" s="136" customFormat="1" ht="24">
      <c r="A120" s="307" t="s">
        <v>2274</v>
      </c>
      <c r="B120" s="63">
        <f t="shared" si="12"/>
        <v>168</v>
      </c>
      <c r="C120" s="271"/>
      <c r="D120" s="271"/>
      <c r="E120" s="18"/>
      <c r="F120" s="18"/>
      <c r="G120" s="18"/>
      <c r="H120" s="270">
        <v>168</v>
      </c>
      <c r="I120" s="71" t="s">
        <v>2222</v>
      </c>
    </row>
    <row r="121" spans="1:9" s="136" customFormat="1" ht="24">
      <c r="A121" s="307" t="s">
        <v>2275</v>
      </c>
      <c r="B121" s="63">
        <f t="shared" si="12"/>
        <v>83</v>
      </c>
      <c r="C121" s="271"/>
      <c r="D121" s="271"/>
      <c r="E121" s="18"/>
      <c r="F121" s="18"/>
      <c r="G121" s="18"/>
      <c r="H121" s="270">
        <v>83</v>
      </c>
      <c r="I121" s="71" t="s">
        <v>1181</v>
      </c>
    </row>
    <row r="122" spans="1:9" s="136" customFormat="1" ht="12.75">
      <c r="A122" s="307" t="s">
        <v>2276</v>
      </c>
      <c r="B122" s="63">
        <f t="shared" si="12"/>
        <v>80</v>
      </c>
      <c r="C122" s="271"/>
      <c r="D122" s="271"/>
      <c r="E122" s="18"/>
      <c r="F122" s="18"/>
      <c r="G122" s="18"/>
      <c r="H122" s="270">
        <v>80</v>
      </c>
      <c r="I122" s="71" t="s">
        <v>1182</v>
      </c>
    </row>
    <row r="123" spans="1:9" s="136" customFormat="1" ht="24">
      <c r="A123" s="307" t="s">
        <v>2277</v>
      </c>
      <c r="B123" s="63">
        <f t="shared" si="12"/>
        <v>65</v>
      </c>
      <c r="C123" s="271"/>
      <c r="D123" s="271"/>
      <c r="E123" s="18"/>
      <c r="F123" s="18"/>
      <c r="G123" s="18"/>
      <c r="H123" s="270">
        <v>65</v>
      </c>
      <c r="I123" s="71" t="s">
        <v>1181</v>
      </c>
    </row>
    <row r="124" spans="1:9" s="136" customFormat="1" ht="24">
      <c r="A124" s="307" t="s">
        <v>2278</v>
      </c>
      <c r="B124" s="63">
        <f t="shared" si="12"/>
        <v>158</v>
      </c>
      <c r="C124" s="271"/>
      <c r="D124" s="271"/>
      <c r="E124" s="18"/>
      <c r="F124" s="18"/>
      <c r="G124" s="18"/>
      <c r="H124" s="270">
        <v>158</v>
      </c>
      <c r="I124" s="71" t="s">
        <v>1181</v>
      </c>
    </row>
    <row r="125" spans="1:9" s="136" customFormat="1" ht="24">
      <c r="A125" s="307" t="s">
        <v>2279</v>
      </c>
      <c r="B125" s="63">
        <f t="shared" si="12"/>
        <v>103</v>
      </c>
      <c r="C125" s="271"/>
      <c r="D125" s="271"/>
      <c r="E125" s="18"/>
      <c r="F125" s="18"/>
      <c r="G125" s="18"/>
      <c r="H125" s="270">
        <v>103</v>
      </c>
      <c r="I125" s="71" t="s">
        <v>1181</v>
      </c>
    </row>
    <row r="126" spans="1:9" s="136" customFormat="1" ht="25.5" customHeight="1">
      <c r="A126" s="355" t="s">
        <v>2280</v>
      </c>
      <c r="B126" s="63">
        <f t="shared" si="12"/>
        <v>114</v>
      </c>
      <c r="C126" s="271"/>
      <c r="D126" s="271"/>
      <c r="E126" s="18"/>
      <c r="F126" s="18"/>
      <c r="G126" s="18"/>
      <c r="H126" s="270">
        <v>114</v>
      </c>
      <c r="I126" s="267" t="s">
        <v>2223</v>
      </c>
    </row>
    <row r="127" spans="1:9" s="136" customFormat="1" ht="12.75">
      <c r="A127" s="307" t="s">
        <v>2281</v>
      </c>
      <c r="B127" s="63">
        <f t="shared" si="12"/>
        <v>46</v>
      </c>
      <c r="C127" s="271"/>
      <c r="D127" s="271"/>
      <c r="E127" s="18"/>
      <c r="F127" s="18"/>
      <c r="G127" s="18"/>
      <c r="H127" s="270">
        <v>46</v>
      </c>
      <c r="I127" s="71" t="s">
        <v>1182</v>
      </c>
    </row>
    <row r="128" spans="1:9" s="136" customFormat="1" ht="12.75">
      <c r="A128" s="307" t="s">
        <v>2282</v>
      </c>
      <c r="B128" s="63">
        <f t="shared" si="12"/>
        <v>101</v>
      </c>
      <c r="C128" s="271"/>
      <c r="D128" s="271"/>
      <c r="E128" s="18"/>
      <c r="F128" s="18"/>
      <c r="G128" s="18"/>
      <c r="H128" s="270">
        <v>101</v>
      </c>
      <c r="I128" s="71" t="s">
        <v>1182</v>
      </c>
    </row>
    <row r="129" spans="1:9" s="136" customFormat="1" ht="24">
      <c r="A129" s="307" t="s">
        <v>2283</v>
      </c>
      <c r="B129" s="63">
        <f t="shared" si="12"/>
        <v>65</v>
      </c>
      <c r="C129" s="271"/>
      <c r="D129" s="271"/>
      <c r="E129" s="18"/>
      <c r="F129" s="18"/>
      <c r="G129" s="18"/>
      <c r="H129" s="270">
        <v>65</v>
      </c>
      <c r="I129" s="71" t="s">
        <v>1181</v>
      </c>
    </row>
    <row r="130" spans="1:9" s="136" customFormat="1" ht="24">
      <c r="A130" s="307" t="s">
        <v>2284</v>
      </c>
      <c r="B130" s="63">
        <f t="shared" si="12"/>
        <v>130</v>
      </c>
      <c r="C130" s="271"/>
      <c r="D130" s="271"/>
      <c r="E130" s="18"/>
      <c r="F130" s="18"/>
      <c r="G130" s="18"/>
      <c r="H130" s="270">
        <v>130</v>
      </c>
      <c r="I130" s="71" t="s">
        <v>1181</v>
      </c>
    </row>
    <row r="131" spans="1:9" s="136" customFormat="1" ht="24">
      <c r="A131" s="307" t="s">
        <v>2285</v>
      </c>
      <c r="B131" s="63">
        <f t="shared" si="12"/>
        <v>122</v>
      </c>
      <c r="C131" s="271"/>
      <c r="D131" s="271"/>
      <c r="E131" s="18"/>
      <c r="F131" s="18"/>
      <c r="G131" s="18"/>
      <c r="H131" s="270">
        <v>122</v>
      </c>
      <c r="I131" s="71" t="s">
        <v>1181</v>
      </c>
    </row>
    <row r="132" spans="1:9" s="136" customFormat="1" ht="25.5" customHeight="1">
      <c r="A132" s="307" t="s">
        <v>2286</v>
      </c>
      <c r="B132" s="63">
        <f t="shared" si="12"/>
        <v>45</v>
      </c>
      <c r="C132" s="271"/>
      <c r="D132" s="271"/>
      <c r="E132" s="18"/>
      <c r="F132" s="18"/>
      <c r="G132" s="18"/>
      <c r="H132" s="270">
        <v>45</v>
      </c>
      <c r="I132" s="267" t="s">
        <v>2224</v>
      </c>
    </row>
    <row r="133" spans="1:9" s="136" customFormat="1" ht="12.75">
      <c r="A133" s="127" t="s">
        <v>24</v>
      </c>
      <c r="B133" s="63">
        <f t="shared" si="12"/>
        <v>1710</v>
      </c>
      <c r="C133" s="277">
        <f t="shared" ref="C133:H133" si="19">SUM(C134:C148)</f>
        <v>140</v>
      </c>
      <c r="D133" s="277">
        <f t="shared" si="19"/>
        <v>300</v>
      </c>
      <c r="E133" s="277">
        <f t="shared" si="19"/>
        <v>30</v>
      </c>
      <c r="F133" s="277">
        <f t="shared" si="19"/>
        <v>610</v>
      </c>
      <c r="G133" s="277">
        <f t="shared" si="19"/>
        <v>80</v>
      </c>
      <c r="H133" s="277">
        <f t="shared" si="19"/>
        <v>550</v>
      </c>
      <c r="I133" s="157"/>
    </row>
    <row r="134" spans="1:9" s="136" customFormat="1" ht="24">
      <c r="A134" s="71" t="s">
        <v>1183</v>
      </c>
      <c r="B134" s="63">
        <f t="shared" si="12"/>
        <v>60</v>
      </c>
      <c r="C134" s="18"/>
      <c r="D134" s="18">
        <v>60</v>
      </c>
      <c r="E134" s="18"/>
      <c r="F134" s="18"/>
      <c r="G134" s="18"/>
      <c r="H134" s="18"/>
      <c r="I134" s="158"/>
    </row>
    <row r="135" spans="1:9" s="136" customFormat="1" ht="12.75">
      <c r="A135" s="71" t="s">
        <v>1184</v>
      </c>
      <c r="B135" s="63">
        <f t="shared" si="12"/>
        <v>50</v>
      </c>
      <c r="C135" s="18"/>
      <c r="D135" s="18">
        <v>50</v>
      </c>
      <c r="E135" s="18"/>
      <c r="F135" s="18"/>
      <c r="G135" s="18"/>
      <c r="H135" s="18"/>
      <c r="I135" s="158"/>
    </row>
    <row r="136" spans="1:9" s="136" customFormat="1" ht="36">
      <c r="A136" s="71" t="s">
        <v>1185</v>
      </c>
      <c r="B136" s="63">
        <f t="shared" si="12"/>
        <v>70</v>
      </c>
      <c r="C136" s="271"/>
      <c r="D136" s="271">
        <v>70</v>
      </c>
      <c r="E136" s="18"/>
      <c r="F136" s="18"/>
      <c r="G136" s="18"/>
      <c r="H136" s="18"/>
      <c r="I136" s="151"/>
    </row>
    <row r="137" spans="1:9" s="136" customFormat="1" ht="48">
      <c r="A137" s="71" t="s">
        <v>1186</v>
      </c>
      <c r="B137" s="63">
        <f t="shared" si="12"/>
        <v>140</v>
      </c>
      <c r="C137" s="18">
        <v>140</v>
      </c>
      <c r="D137" s="18"/>
      <c r="E137" s="18"/>
      <c r="F137" s="18"/>
      <c r="G137" s="18"/>
      <c r="H137" s="18"/>
      <c r="I137" s="158"/>
    </row>
    <row r="138" spans="1:9" s="136" customFormat="1" ht="38.25" customHeight="1">
      <c r="A138" s="71" t="s">
        <v>1187</v>
      </c>
      <c r="B138" s="63">
        <f t="shared" si="12"/>
        <v>120</v>
      </c>
      <c r="C138" s="271"/>
      <c r="D138" s="18">
        <v>120</v>
      </c>
      <c r="E138" s="271"/>
      <c r="F138" s="271"/>
      <c r="G138" s="18"/>
      <c r="H138" s="18"/>
      <c r="I138" s="151"/>
    </row>
    <row r="139" spans="1:9" s="136" customFormat="1" ht="25.5" customHeight="1">
      <c r="A139" s="71" t="s">
        <v>1188</v>
      </c>
      <c r="B139" s="63">
        <f t="shared" si="12"/>
        <v>30</v>
      </c>
      <c r="C139" s="271"/>
      <c r="D139" s="271"/>
      <c r="E139" s="271">
        <v>30</v>
      </c>
      <c r="F139" s="271"/>
      <c r="G139" s="18"/>
      <c r="H139" s="18"/>
      <c r="I139" s="151"/>
    </row>
    <row r="140" spans="1:9" s="136" customFormat="1" ht="12.75">
      <c r="A140" s="71" t="s">
        <v>1189</v>
      </c>
      <c r="B140" s="63">
        <f t="shared" si="12"/>
        <v>40</v>
      </c>
      <c r="C140" s="271"/>
      <c r="D140" s="271"/>
      <c r="E140" s="18"/>
      <c r="F140" s="18">
        <v>40</v>
      </c>
      <c r="G140" s="18"/>
      <c r="H140" s="18"/>
      <c r="I140" s="151"/>
    </row>
    <row r="141" spans="1:9" s="136" customFormat="1" ht="36">
      <c r="A141" s="71" t="s">
        <v>1190</v>
      </c>
      <c r="B141" s="63">
        <f t="shared" ref="B141:B159" si="20">SUM(C141:H141)</f>
        <v>160</v>
      </c>
      <c r="C141" s="18"/>
      <c r="D141" s="271"/>
      <c r="E141" s="271"/>
      <c r="F141" s="18">
        <v>160</v>
      </c>
      <c r="G141" s="18"/>
      <c r="H141" s="18"/>
      <c r="I141" s="151"/>
    </row>
    <row r="142" spans="1:9" s="136" customFormat="1" ht="24">
      <c r="A142" s="71" t="s">
        <v>1191</v>
      </c>
      <c r="B142" s="63">
        <f t="shared" si="20"/>
        <v>200</v>
      </c>
      <c r="C142" s="18"/>
      <c r="D142" s="18"/>
      <c r="E142" s="18"/>
      <c r="F142" s="18">
        <v>200</v>
      </c>
      <c r="G142" s="18"/>
      <c r="H142" s="18"/>
      <c r="I142" s="151"/>
    </row>
    <row r="143" spans="1:9" s="136" customFormat="1" ht="12.75">
      <c r="A143" s="71" t="s">
        <v>1192</v>
      </c>
      <c r="B143" s="63">
        <f t="shared" si="20"/>
        <v>150</v>
      </c>
      <c r="C143" s="18"/>
      <c r="D143" s="18"/>
      <c r="E143" s="18"/>
      <c r="F143" s="18">
        <v>150</v>
      </c>
      <c r="G143" s="18"/>
      <c r="H143" s="18"/>
      <c r="I143" s="151"/>
    </row>
    <row r="144" spans="1:9" s="136" customFormat="1" ht="24">
      <c r="A144" s="71" t="s">
        <v>1877</v>
      </c>
      <c r="B144" s="63">
        <f t="shared" si="20"/>
        <v>60</v>
      </c>
      <c r="C144" s="18"/>
      <c r="D144" s="18"/>
      <c r="E144" s="18"/>
      <c r="F144" s="18">
        <v>60</v>
      </c>
      <c r="G144" s="18"/>
      <c r="H144" s="18"/>
      <c r="I144" s="151"/>
    </row>
    <row r="145" spans="1:9" s="136" customFormat="1" ht="24">
      <c r="A145" s="71" t="s">
        <v>1193</v>
      </c>
      <c r="B145" s="63">
        <f t="shared" si="20"/>
        <v>40</v>
      </c>
      <c r="C145" s="18"/>
      <c r="D145" s="18"/>
      <c r="E145" s="18"/>
      <c r="F145" s="18"/>
      <c r="G145" s="18">
        <v>40</v>
      </c>
      <c r="H145" s="18"/>
      <c r="I145" s="151"/>
    </row>
    <row r="146" spans="1:9" s="136" customFormat="1" ht="27.75" customHeight="1">
      <c r="A146" s="71" t="s">
        <v>1194</v>
      </c>
      <c r="B146" s="63">
        <f t="shared" si="20"/>
        <v>40</v>
      </c>
      <c r="C146" s="18"/>
      <c r="D146" s="18"/>
      <c r="E146" s="18"/>
      <c r="F146" s="18"/>
      <c r="G146" s="18">
        <v>40</v>
      </c>
      <c r="H146" s="18"/>
      <c r="I146" s="151"/>
    </row>
    <row r="147" spans="1:9" s="136" customFormat="1" ht="48.75" customHeight="1">
      <c r="A147" s="71" t="s">
        <v>1195</v>
      </c>
      <c r="B147" s="63">
        <f t="shared" si="20"/>
        <v>60</v>
      </c>
      <c r="C147" s="271"/>
      <c r="D147" s="271"/>
      <c r="E147" s="271"/>
      <c r="F147" s="271"/>
      <c r="G147" s="18"/>
      <c r="H147" s="18">
        <v>60</v>
      </c>
      <c r="I147" s="151"/>
    </row>
    <row r="148" spans="1:9" s="136" customFormat="1" ht="24">
      <c r="A148" s="71" t="s">
        <v>1196</v>
      </c>
      <c r="B148" s="63">
        <f t="shared" si="20"/>
        <v>490</v>
      </c>
      <c r="C148" s="271"/>
      <c r="D148" s="271"/>
      <c r="E148" s="18"/>
      <c r="F148" s="18"/>
      <c r="G148" s="18"/>
      <c r="H148" s="18">
        <v>490</v>
      </c>
      <c r="I148" s="151"/>
    </row>
    <row r="149" spans="1:9" s="136" customFormat="1" ht="12.75">
      <c r="A149" s="69" t="s">
        <v>1197</v>
      </c>
      <c r="B149" s="63">
        <f t="shared" si="20"/>
        <v>760</v>
      </c>
      <c r="C149" s="277">
        <f t="shared" ref="C149:H149" si="21">SUM(C150:C155)</f>
        <v>180</v>
      </c>
      <c r="D149" s="277">
        <f t="shared" si="21"/>
        <v>300</v>
      </c>
      <c r="E149" s="277">
        <f t="shared" si="21"/>
        <v>0</v>
      </c>
      <c r="F149" s="277">
        <f t="shared" si="21"/>
        <v>50</v>
      </c>
      <c r="G149" s="277">
        <f t="shared" si="21"/>
        <v>30</v>
      </c>
      <c r="H149" s="277">
        <f t="shared" si="21"/>
        <v>200</v>
      </c>
      <c r="I149" s="64"/>
    </row>
    <row r="150" spans="1:9" s="136" customFormat="1" ht="26.25" customHeight="1">
      <c r="A150" s="71" t="s">
        <v>1198</v>
      </c>
      <c r="B150" s="63">
        <f t="shared" si="20"/>
        <v>200</v>
      </c>
      <c r="C150" s="18"/>
      <c r="D150" s="18">
        <v>200</v>
      </c>
      <c r="E150" s="271"/>
      <c r="F150" s="271"/>
      <c r="G150" s="18"/>
      <c r="H150" s="18"/>
      <c r="I150" s="151"/>
    </row>
    <row r="151" spans="1:9" s="136" customFormat="1" ht="12.75">
      <c r="A151" s="71" t="s">
        <v>1199</v>
      </c>
      <c r="B151" s="63">
        <f t="shared" si="20"/>
        <v>100</v>
      </c>
      <c r="C151" s="18"/>
      <c r="D151" s="18">
        <v>100</v>
      </c>
      <c r="E151" s="271"/>
      <c r="F151" s="271"/>
      <c r="G151" s="18"/>
      <c r="H151" s="18"/>
      <c r="I151" s="151"/>
    </row>
    <row r="152" spans="1:9" s="136" customFormat="1" ht="24">
      <c r="A152" s="71" t="s">
        <v>1200</v>
      </c>
      <c r="B152" s="63">
        <f t="shared" si="20"/>
        <v>180</v>
      </c>
      <c r="C152" s="271">
        <v>180</v>
      </c>
      <c r="D152" s="271"/>
      <c r="E152" s="271"/>
      <c r="F152" s="271"/>
      <c r="G152" s="18"/>
      <c r="H152" s="18"/>
      <c r="I152" s="151"/>
    </row>
    <row r="153" spans="1:9" s="136" customFormat="1" ht="24">
      <c r="A153" s="71" t="s">
        <v>1201</v>
      </c>
      <c r="B153" s="63">
        <f t="shared" si="20"/>
        <v>50</v>
      </c>
      <c r="C153" s="18"/>
      <c r="D153" s="18"/>
      <c r="E153" s="18"/>
      <c r="F153" s="18">
        <v>50</v>
      </c>
      <c r="G153" s="18"/>
      <c r="H153" s="18"/>
      <c r="I153" s="151"/>
    </row>
    <row r="154" spans="1:9" s="136" customFormat="1" ht="12.75">
      <c r="A154" s="71" t="s">
        <v>1202</v>
      </c>
      <c r="B154" s="63">
        <f t="shared" si="20"/>
        <v>200</v>
      </c>
      <c r="C154" s="271"/>
      <c r="D154" s="271"/>
      <c r="E154" s="18"/>
      <c r="F154" s="18"/>
      <c r="G154" s="18"/>
      <c r="H154" s="18">
        <v>200</v>
      </c>
      <c r="I154" s="151"/>
    </row>
    <row r="155" spans="1:9" s="136" customFormat="1" ht="12.75">
      <c r="A155" s="71" t="s">
        <v>1203</v>
      </c>
      <c r="B155" s="63">
        <f t="shared" si="20"/>
        <v>30</v>
      </c>
      <c r="C155" s="18"/>
      <c r="D155" s="18"/>
      <c r="E155" s="18"/>
      <c r="F155" s="18"/>
      <c r="G155" s="18">
        <v>30</v>
      </c>
      <c r="H155" s="18"/>
      <c r="I155" s="151"/>
    </row>
    <row r="156" spans="1:9" s="136" customFormat="1" ht="12.75">
      <c r="A156" s="69" t="s">
        <v>2287</v>
      </c>
      <c r="B156" s="63">
        <f t="shared" si="20"/>
        <v>20</v>
      </c>
      <c r="C156" s="277">
        <f t="shared" ref="C156:H156" si="22">C157</f>
        <v>0</v>
      </c>
      <c r="D156" s="277">
        <f t="shared" si="22"/>
        <v>0</v>
      </c>
      <c r="E156" s="277">
        <f t="shared" si="22"/>
        <v>0</v>
      </c>
      <c r="F156" s="277">
        <f t="shared" si="22"/>
        <v>0</v>
      </c>
      <c r="G156" s="277">
        <f t="shared" si="22"/>
        <v>20</v>
      </c>
      <c r="H156" s="277">
        <f t="shared" si="22"/>
        <v>0</v>
      </c>
      <c r="I156" s="64"/>
    </row>
    <row r="157" spans="1:9" s="136" customFormat="1" ht="12.75">
      <c r="A157" s="71" t="s">
        <v>1204</v>
      </c>
      <c r="B157" s="63">
        <f t="shared" si="20"/>
        <v>20</v>
      </c>
      <c r="C157" s="271"/>
      <c r="D157" s="271"/>
      <c r="E157" s="271"/>
      <c r="F157" s="271"/>
      <c r="G157" s="18">
        <v>20</v>
      </c>
      <c r="H157" s="18"/>
      <c r="I157" s="151"/>
    </row>
    <row r="158" spans="1:9" s="136" customFormat="1" ht="12.75">
      <c r="A158" s="94" t="s">
        <v>1205</v>
      </c>
      <c r="B158" s="63">
        <f t="shared" si="20"/>
        <v>150</v>
      </c>
      <c r="C158" s="277">
        <f t="shared" ref="C158:H158" si="23">C159</f>
        <v>0</v>
      </c>
      <c r="D158" s="277">
        <f t="shared" si="23"/>
        <v>150</v>
      </c>
      <c r="E158" s="277">
        <f t="shared" si="23"/>
        <v>0</v>
      </c>
      <c r="F158" s="277">
        <f t="shared" si="23"/>
        <v>0</v>
      </c>
      <c r="G158" s="277">
        <f t="shared" si="23"/>
        <v>0</v>
      </c>
      <c r="H158" s="277">
        <f t="shared" si="23"/>
        <v>0</v>
      </c>
      <c r="I158" s="64"/>
    </row>
    <row r="159" spans="1:9" s="136" customFormat="1" ht="24">
      <c r="A159" s="71" t="s">
        <v>1206</v>
      </c>
      <c r="B159" s="63">
        <f t="shared" si="20"/>
        <v>150</v>
      </c>
      <c r="C159" s="18"/>
      <c r="D159" s="18">
        <v>150</v>
      </c>
      <c r="E159" s="18"/>
      <c r="F159" s="18"/>
      <c r="G159" s="18"/>
      <c r="H159" s="18"/>
      <c r="I159" s="151"/>
    </row>
  </sheetData>
  <mergeCells count="7">
    <mergeCell ref="I6:I8"/>
    <mergeCell ref="I4:I5"/>
    <mergeCell ref="A2:I2"/>
    <mergeCell ref="A5:B5"/>
    <mergeCell ref="C4:D4"/>
    <mergeCell ref="E4:F4"/>
    <mergeCell ref="G4:H4"/>
  </mergeCells>
  <phoneticPr fontId="1" type="noConversion"/>
  <pageMargins left="0.70866141732283472" right="0.70866141732283472" top="0.74803149606299213" bottom="0.74803149606299213" header="0.31496062992125984" footer="0.31496062992125984"/>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
  <sheetViews>
    <sheetView zoomScaleNormal="100" workbookViewId="0">
      <selection activeCell="A2" sqref="A2:M2"/>
    </sheetView>
  </sheetViews>
  <sheetFormatPr defaultRowHeight="13.5"/>
  <cols>
    <col min="1" max="1" width="16.5" customWidth="1"/>
    <col min="2" max="2" width="9" style="159"/>
    <col min="3" max="3" width="12.5" style="159" customWidth="1"/>
    <col min="4" max="4" width="13.125" style="159" customWidth="1"/>
    <col min="5" max="5" width="11" style="159" customWidth="1"/>
    <col min="6" max="6" width="10.875" style="159" customWidth="1"/>
    <col min="7" max="7" width="11" style="159" customWidth="1"/>
    <col min="8" max="8" width="13.75" style="159" customWidth="1"/>
    <col min="9" max="9" width="18.625" style="159" customWidth="1"/>
    <col min="10" max="10" width="16.375" style="159" customWidth="1"/>
    <col min="11" max="12" width="13.25" style="159" hidden="1" customWidth="1"/>
    <col min="13" max="13" width="29.25" style="159" hidden="1" customWidth="1"/>
    <col min="255" max="255" width="6" customWidth="1"/>
    <col min="256" max="256" width="15.625" customWidth="1"/>
    <col min="258" max="258" width="12.5" customWidth="1"/>
    <col min="259" max="259" width="13.125" customWidth="1"/>
    <col min="260" max="265" width="10.125" customWidth="1"/>
    <col min="266" max="268" width="13.25" customWidth="1"/>
    <col min="269" max="269" width="14.125" customWidth="1"/>
    <col min="511" max="511" width="6" customWidth="1"/>
    <col min="512" max="512" width="15.625" customWidth="1"/>
    <col min="514" max="514" width="12.5" customWidth="1"/>
    <col min="515" max="515" width="13.125" customWidth="1"/>
    <col min="516" max="521" width="10.125" customWidth="1"/>
    <col min="522" max="524" width="13.25" customWidth="1"/>
    <col min="525" max="525" width="14.125" customWidth="1"/>
    <col min="767" max="767" width="6" customWidth="1"/>
    <col min="768" max="768" width="15.625" customWidth="1"/>
    <col min="770" max="770" width="12.5" customWidth="1"/>
    <col min="771" max="771" width="13.125" customWidth="1"/>
    <col min="772" max="777" width="10.125" customWidth="1"/>
    <col min="778" max="780" width="13.25" customWidth="1"/>
    <col min="781" max="781" width="14.125" customWidth="1"/>
    <col min="1023" max="1023" width="6" customWidth="1"/>
    <col min="1024" max="1024" width="15.625" customWidth="1"/>
    <col min="1026" max="1026" width="12.5" customWidth="1"/>
    <col min="1027" max="1027" width="13.125" customWidth="1"/>
    <col min="1028" max="1033" width="10.125" customWidth="1"/>
    <col min="1034" max="1036" width="13.25" customWidth="1"/>
    <col min="1037" max="1037" width="14.125" customWidth="1"/>
    <col min="1279" max="1279" width="6" customWidth="1"/>
    <col min="1280" max="1280" width="15.625" customWidth="1"/>
    <col min="1282" max="1282" width="12.5" customWidth="1"/>
    <col min="1283" max="1283" width="13.125" customWidth="1"/>
    <col min="1284" max="1289" width="10.125" customWidth="1"/>
    <col min="1290" max="1292" width="13.25" customWidth="1"/>
    <col min="1293" max="1293" width="14.125" customWidth="1"/>
    <col min="1535" max="1535" width="6" customWidth="1"/>
    <col min="1536" max="1536" width="15.625" customWidth="1"/>
    <col min="1538" max="1538" width="12.5" customWidth="1"/>
    <col min="1539" max="1539" width="13.125" customWidth="1"/>
    <col min="1540" max="1545" width="10.125" customWidth="1"/>
    <col min="1546" max="1548" width="13.25" customWidth="1"/>
    <col min="1549" max="1549" width="14.125" customWidth="1"/>
    <col min="1791" max="1791" width="6" customWidth="1"/>
    <col min="1792" max="1792" width="15.625" customWidth="1"/>
    <col min="1794" max="1794" width="12.5" customWidth="1"/>
    <col min="1795" max="1795" width="13.125" customWidth="1"/>
    <col min="1796" max="1801" width="10.125" customWidth="1"/>
    <col min="1802" max="1804" width="13.25" customWidth="1"/>
    <col min="1805" max="1805" width="14.125" customWidth="1"/>
    <col min="2047" max="2047" width="6" customWidth="1"/>
    <col min="2048" max="2048" width="15.625" customWidth="1"/>
    <col min="2050" max="2050" width="12.5" customWidth="1"/>
    <col min="2051" max="2051" width="13.125" customWidth="1"/>
    <col min="2052" max="2057" width="10.125" customWidth="1"/>
    <col min="2058" max="2060" width="13.25" customWidth="1"/>
    <col min="2061" max="2061" width="14.125" customWidth="1"/>
    <col min="2303" max="2303" width="6" customWidth="1"/>
    <col min="2304" max="2304" width="15.625" customWidth="1"/>
    <col min="2306" max="2306" width="12.5" customWidth="1"/>
    <col min="2307" max="2307" width="13.125" customWidth="1"/>
    <col min="2308" max="2313" width="10.125" customWidth="1"/>
    <col min="2314" max="2316" width="13.25" customWidth="1"/>
    <col min="2317" max="2317" width="14.125" customWidth="1"/>
    <col min="2559" max="2559" width="6" customWidth="1"/>
    <col min="2560" max="2560" width="15.625" customWidth="1"/>
    <col min="2562" max="2562" width="12.5" customWidth="1"/>
    <col min="2563" max="2563" width="13.125" customWidth="1"/>
    <col min="2564" max="2569" width="10.125" customWidth="1"/>
    <col min="2570" max="2572" width="13.25" customWidth="1"/>
    <col min="2573" max="2573" width="14.125" customWidth="1"/>
    <col min="2815" max="2815" width="6" customWidth="1"/>
    <col min="2816" max="2816" width="15.625" customWidth="1"/>
    <col min="2818" max="2818" width="12.5" customWidth="1"/>
    <col min="2819" max="2819" width="13.125" customWidth="1"/>
    <col min="2820" max="2825" width="10.125" customWidth="1"/>
    <col min="2826" max="2828" width="13.25" customWidth="1"/>
    <col min="2829" max="2829" width="14.125" customWidth="1"/>
    <col min="3071" max="3071" width="6" customWidth="1"/>
    <col min="3072" max="3072" width="15.625" customWidth="1"/>
    <col min="3074" max="3074" width="12.5" customWidth="1"/>
    <col min="3075" max="3075" width="13.125" customWidth="1"/>
    <col min="3076" max="3081" width="10.125" customWidth="1"/>
    <col min="3082" max="3084" width="13.25" customWidth="1"/>
    <col min="3085" max="3085" width="14.125" customWidth="1"/>
    <col min="3327" max="3327" width="6" customWidth="1"/>
    <col min="3328" max="3328" width="15.625" customWidth="1"/>
    <col min="3330" max="3330" width="12.5" customWidth="1"/>
    <col min="3331" max="3331" width="13.125" customWidth="1"/>
    <col min="3332" max="3337" width="10.125" customWidth="1"/>
    <col min="3338" max="3340" width="13.25" customWidth="1"/>
    <col min="3341" max="3341" width="14.125" customWidth="1"/>
    <col min="3583" max="3583" width="6" customWidth="1"/>
    <col min="3584" max="3584" width="15.625" customWidth="1"/>
    <col min="3586" max="3586" width="12.5" customWidth="1"/>
    <col min="3587" max="3587" width="13.125" customWidth="1"/>
    <col min="3588" max="3593" width="10.125" customWidth="1"/>
    <col min="3594" max="3596" width="13.25" customWidth="1"/>
    <col min="3597" max="3597" width="14.125" customWidth="1"/>
    <col min="3839" max="3839" width="6" customWidth="1"/>
    <col min="3840" max="3840" width="15.625" customWidth="1"/>
    <col min="3842" max="3842" width="12.5" customWidth="1"/>
    <col min="3843" max="3843" width="13.125" customWidth="1"/>
    <col min="3844" max="3849" width="10.125" customWidth="1"/>
    <col min="3850" max="3852" width="13.25" customWidth="1"/>
    <col min="3853" max="3853" width="14.125" customWidth="1"/>
    <col min="4095" max="4095" width="6" customWidth="1"/>
    <col min="4096" max="4096" width="15.625" customWidth="1"/>
    <col min="4098" max="4098" width="12.5" customWidth="1"/>
    <col min="4099" max="4099" width="13.125" customWidth="1"/>
    <col min="4100" max="4105" width="10.125" customWidth="1"/>
    <col min="4106" max="4108" width="13.25" customWidth="1"/>
    <col min="4109" max="4109" width="14.125" customWidth="1"/>
    <col min="4351" max="4351" width="6" customWidth="1"/>
    <col min="4352" max="4352" width="15.625" customWidth="1"/>
    <col min="4354" max="4354" width="12.5" customWidth="1"/>
    <col min="4355" max="4355" width="13.125" customWidth="1"/>
    <col min="4356" max="4361" width="10.125" customWidth="1"/>
    <col min="4362" max="4364" width="13.25" customWidth="1"/>
    <col min="4365" max="4365" width="14.125" customWidth="1"/>
    <col min="4607" max="4607" width="6" customWidth="1"/>
    <col min="4608" max="4608" width="15.625" customWidth="1"/>
    <col min="4610" max="4610" width="12.5" customWidth="1"/>
    <col min="4611" max="4611" width="13.125" customWidth="1"/>
    <col min="4612" max="4617" width="10.125" customWidth="1"/>
    <col min="4618" max="4620" width="13.25" customWidth="1"/>
    <col min="4621" max="4621" width="14.125" customWidth="1"/>
    <col min="4863" max="4863" width="6" customWidth="1"/>
    <col min="4864" max="4864" width="15.625" customWidth="1"/>
    <col min="4866" max="4866" width="12.5" customWidth="1"/>
    <col min="4867" max="4867" width="13.125" customWidth="1"/>
    <col min="4868" max="4873" width="10.125" customWidth="1"/>
    <col min="4874" max="4876" width="13.25" customWidth="1"/>
    <col min="4877" max="4877" width="14.125" customWidth="1"/>
    <col min="5119" max="5119" width="6" customWidth="1"/>
    <col min="5120" max="5120" width="15.625" customWidth="1"/>
    <col min="5122" max="5122" width="12.5" customWidth="1"/>
    <col min="5123" max="5123" width="13.125" customWidth="1"/>
    <col min="5124" max="5129" width="10.125" customWidth="1"/>
    <col min="5130" max="5132" width="13.25" customWidth="1"/>
    <col min="5133" max="5133" width="14.125" customWidth="1"/>
    <col min="5375" max="5375" width="6" customWidth="1"/>
    <col min="5376" max="5376" width="15.625" customWidth="1"/>
    <col min="5378" max="5378" width="12.5" customWidth="1"/>
    <col min="5379" max="5379" width="13.125" customWidth="1"/>
    <col min="5380" max="5385" width="10.125" customWidth="1"/>
    <col min="5386" max="5388" width="13.25" customWidth="1"/>
    <col min="5389" max="5389" width="14.125" customWidth="1"/>
    <col min="5631" max="5631" width="6" customWidth="1"/>
    <col min="5632" max="5632" width="15.625" customWidth="1"/>
    <col min="5634" max="5634" width="12.5" customWidth="1"/>
    <col min="5635" max="5635" width="13.125" customWidth="1"/>
    <col min="5636" max="5641" width="10.125" customWidth="1"/>
    <col min="5642" max="5644" width="13.25" customWidth="1"/>
    <col min="5645" max="5645" width="14.125" customWidth="1"/>
    <col min="5887" max="5887" width="6" customWidth="1"/>
    <col min="5888" max="5888" width="15.625" customWidth="1"/>
    <col min="5890" max="5890" width="12.5" customWidth="1"/>
    <col min="5891" max="5891" width="13.125" customWidth="1"/>
    <col min="5892" max="5897" width="10.125" customWidth="1"/>
    <col min="5898" max="5900" width="13.25" customWidth="1"/>
    <col min="5901" max="5901" width="14.125" customWidth="1"/>
    <col min="6143" max="6143" width="6" customWidth="1"/>
    <col min="6144" max="6144" width="15.625" customWidth="1"/>
    <col min="6146" max="6146" width="12.5" customWidth="1"/>
    <col min="6147" max="6147" width="13.125" customWidth="1"/>
    <col min="6148" max="6153" width="10.125" customWidth="1"/>
    <col min="6154" max="6156" width="13.25" customWidth="1"/>
    <col min="6157" max="6157" width="14.125" customWidth="1"/>
    <col min="6399" max="6399" width="6" customWidth="1"/>
    <col min="6400" max="6400" width="15.625" customWidth="1"/>
    <col min="6402" max="6402" width="12.5" customWidth="1"/>
    <col min="6403" max="6403" width="13.125" customWidth="1"/>
    <col min="6404" max="6409" width="10.125" customWidth="1"/>
    <col min="6410" max="6412" width="13.25" customWidth="1"/>
    <col min="6413" max="6413" width="14.125" customWidth="1"/>
    <col min="6655" max="6655" width="6" customWidth="1"/>
    <col min="6656" max="6656" width="15.625" customWidth="1"/>
    <col min="6658" max="6658" width="12.5" customWidth="1"/>
    <col min="6659" max="6659" width="13.125" customWidth="1"/>
    <col min="6660" max="6665" width="10.125" customWidth="1"/>
    <col min="6666" max="6668" width="13.25" customWidth="1"/>
    <col min="6669" max="6669" width="14.125" customWidth="1"/>
    <col min="6911" max="6911" width="6" customWidth="1"/>
    <col min="6912" max="6912" width="15.625" customWidth="1"/>
    <col min="6914" max="6914" width="12.5" customWidth="1"/>
    <col min="6915" max="6915" width="13.125" customWidth="1"/>
    <col min="6916" max="6921" width="10.125" customWidth="1"/>
    <col min="6922" max="6924" width="13.25" customWidth="1"/>
    <col min="6925" max="6925" width="14.125" customWidth="1"/>
    <col min="7167" max="7167" width="6" customWidth="1"/>
    <col min="7168" max="7168" width="15.625" customWidth="1"/>
    <col min="7170" max="7170" width="12.5" customWidth="1"/>
    <col min="7171" max="7171" width="13.125" customWidth="1"/>
    <col min="7172" max="7177" width="10.125" customWidth="1"/>
    <col min="7178" max="7180" width="13.25" customWidth="1"/>
    <col min="7181" max="7181" width="14.125" customWidth="1"/>
    <col min="7423" max="7423" width="6" customWidth="1"/>
    <col min="7424" max="7424" width="15.625" customWidth="1"/>
    <col min="7426" max="7426" width="12.5" customWidth="1"/>
    <col min="7427" max="7427" width="13.125" customWidth="1"/>
    <col min="7428" max="7433" width="10.125" customWidth="1"/>
    <col min="7434" max="7436" width="13.25" customWidth="1"/>
    <col min="7437" max="7437" width="14.125" customWidth="1"/>
    <col min="7679" max="7679" width="6" customWidth="1"/>
    <col min="7680" max="7680" width="15.625" customWidth="1"/>
    <col min="7682" max="7682" width="12.5" customWidth="1"/>
    <col min="7683" max="7683" width="13.125" customWidth="1"/>
    <col min="7684" max="7689" width="10.125" customWidth="1"/>
    <col min="7690" max="7692" width="13.25" customWidth="1"/>
    <col min="7693" max="7693" width="14.125" customWidth="1"/>
    <col min="7935" max="7935" width="6" customWidth="1"/>
    <col min="7936" max="7936" width="15.625" customWidth="1"/>
    <col min="7938" max="7938" width="12.5" customWidth="1"/>
    <col min="7939" max="7939" width="13.125" customWidth="1"/>
    <col min="7940" max="7945" width="10.125" customWidth="1"/>
    <col min="7946" max="7948" width="13.25" customWidth="1"/>
    <col min="7949" max="7949" width="14.125" customWidth="1"/>
    <col min="8191" max="8191" width="6" customWidth="1"/>
    <col min="8192" max="8192" width="15.625" customWidth="1"/>
    <col min="8194" max="8194" width="12.5" customWidth="1"/>
    <col min="8195" max="8195" width="13.125" customWidth="1"/>
    <col min="8196" max="8201" width="10.125" customWidth="1"/>
    <col min="8202" max="8204" width="13.25" customWidth="1"/>
    <col min="8205" max="8205" width="14.125" customWidth="1"/>
    <col min="8447" max="8447" width="6" customWidth="1"/>
    <col min="8448" max="8448" width="15.625" customWidth="1"/>
    <col min="8450" max="8450" width="12.5" customWidth="1"/>
    <col min="8451" max="8451" width="13.125" customWidth="1"/>
    <col min="8452" max="8457" width="10.125" customWidth="1"/>
    <col min="8458" max="8460" width="13.25" customWidth="1"/>
    <col min="8461" max="8461" width="14.125" customWidth="1"/>
    <col min="8703" max="8703" width="6" customWidth="1"/>
    <col min="8704" max="8704" width="15.625" customWidth="1"/>
    <col min="8706" max="8706" width="12.5" customWidth="1"/>
    <col min="8707" max="8707" width="13.125" customWidth="1"/>
    <col min="8708" max="8713" width="10.125" customWidth="1"/>
    <col min="8714" max="8716" width="13.25" customWidth="1"/>
    <col min="8717" max="8717" width="14.125" customWidth="1"/>
    <col min="8959" max="8959" width="6" customWidth="1"/>
    <col min="8960" max="8960" width="15.625" customWidth="1"/>
    <col min="8962" max="8962" width="12.5" customWidth="1"/>
    <col min="8963" max="8963" width="13.125" customWidth="1"/>
    <col min="8964" max="8969" width="10.125" customWidth="1"/>
    <col min="8970" max="8972" width="13.25" customWidth="1"/>
    <col min="8973" max="8973" width="14.125" customWidth="1"/>
    <col min="9215" max="9215" width="6" customWidth="1"/>
    <col min="9216" max="9216" width="15.625" customWidth="1"/>
    <col min="9218" max="9218" width="12.5" customWidth="1"/>
    <col min="9219" max="9219" width="13.125" customWidth="1"/>
    <col min="9220" max="9225" width="10.125" customWidth="1"/>
    <col min="9226" max="9228" width="13.25" customWidth="1"/>
    <col min="9229" max="9229" width="14.125" customWidth="1"/>
    <col min="9471" max="9471" width="6" customWidth="1"/>
    <col min="9472" max="9472" width="15.625" customWidth="1"/>
    <col min="9474" max="9474" width="12.5" customWidth="1"/>
    <col min="9475" max="9475" width="13.125" customWidth="1"/>
    <col min="9476" max="9481" width="10.125" customWidth="1"/>
    <col min="9482" max="9484" width="13.25" customWidth="1"/>
    <col min="9485" max="9485" width="14.125" customWidth="1"/>
    <col min="9727" max="9727" width="6" customWidth="1"/>
    <col min="9728" max="9728" width="15.625" customWidth="1"/>
    <col min="9730" max="9730" width="12.5" customWidth="1"/>
    <col min="9731" max="9731" width="13.125" customWidth="1"/>
    <col min="9732" max="9737" width="10.125" customWidth="1"/>
    <col min="9738" max="9740" width="13.25" customWidth="1"/>
    <col min="9741" max="9741" width="14.125" customWidth="1"/>
    <col min="9983" max="9983" width="6" customWidth="1"/>
    <col min="9984" max="9984" width="15.625" customWidth="1"/>
    <col min="9986" max="9986" width="12.5" customWidth="1"/>
    <col min="9987" max="9987" width="13.125" customWidth="1"/>
    <col min="9988" max="9993" width="10.125" customWidth="1"/>
    <col min="9994" max="9996" width="13.25" customWidth="1"/>
    <col min="9997" max="9997" width="14.125" customWidth="1"/>
    <col min="10239" max="10239" width="6" customWidth="1"/>
    <col min="10240" max="10240" width="15.625" customWidth="1"/>
    <col min="10242" max="10242" width="12.5" customWidth="1"/>
    <col min="10243" max="10243" width="13.125" customWidth="1"/>
    <col min="10244" max="10249" width="10.125" customWidth="1"/>
    <col min="10250" max="10252" width="13.25" customWidth="1"/>
    <col min="10253" max="10253" width="14.125" customWidth="1"/>
    <col min="10495" max="10495" width="6" customWidth="1"/>
    <col min="10496" max="10496" width="15.625" customWidth="1"/>
    <col min="10498" max="10498" width="12.5" customWidth="1"/>
    <col min="10499" max="10499" width="13.125" customWidth="1"/>
    <col min="10500" max="10505" width="10.125" customWidth="1"/>
    <col min="10506" max="10508" width="13.25" customWidth="1"/>
    <col min="10509" max="10509" width="14.125" customWidth="1"/>
    <col min="10751" max="10751" width="6" customWidth="1"/>
    <col min="10752" max="10752" width="15.625" customWidth="1"/>
    <col min="10754" max="10754" width="12.5" customWidth="1"/>
    <col min="10755" max="10755" width="13.125" customWidth="1"/>
    <col min="10756" max="10761" width="10.125" customWidth="1"/>
    <col min="10762" max="10764" width="13.25" customWidth="1"/>
    <col min="10765" max="10765" width="14.125" customWidth="1"/>
    <col min="11007" max="11007" width="6" customWidth="1"/>
    <col min="11008" max="11008" width="15.625" customWidth="1"/>
    <col min="11010" max="11010" width="12.5" customWidth="1"/>
    <col min="11011" max="11011" width="13.125" customWidth="1"/>
    <col min="11012" max="11017" width="10.125" customWidth="1"/>
    <col min="11018" max="11020" width="13.25" customWidth="1"/>
    <col min="11021" max="11021" width="14.125" customWidth="1"/>
    <col min="11263" max="11263" width="6" customWidth="1"/>
    <col min="11264" max="11264" width="15.625" customWidth="1"/>
    <col min="11266" max="11266" width="12.5" customWidth="1"/>
    <col min="11267" max="11267" width="13.125" customWidth="1"/>
    <col min="11268" max="11273" width="10.125" customWidth="1"/>
    <col min="11274" max="11276" width="13.25" customWidth="1"/>
    <col min="11277" max="11277" width="14.125" customWidth="1"/>
    <col min="11519" max="11519" width="6" customWidth="1"/>
    <col min="11520" max="11520" width="15.625" customWidth="1"/>
    <col min="11522" max="11522" width="12.5" customWidth="1"/>
    <col min="11523" max="11523" width="13.125" customWidth="1"/>
    <col min="11524" max="11529" width="10.125" customWidth="1"/>
    <col min="11530" max="11532" width="13.25" customWidth="1"/>
    <col min="11533" max="11533" width="14.125" customWidth="1"/>
    <col min="11775" max="11775" width="6" customWidth="1"/>
    <col min="11776" max="11776" width="15.625" customWidth="1"/>
    <col min="11778" max="11778" width="12.5" customWidth="1"/>
    <col min="11779" max="11779" width="13.125" customWidth="1"/>
    <col min="11780" max="11785" width="10.125" customWidth="1"/>
    <col min="11786" max="11788" width="13.25" customWidth="1"/>
    <col min="11789" max="11789" width="14.125" customWidth="1"/>
    <col min="12031" max="12031" width="6" customWidth="1"/>
    <col min="12032" max="12032" width="15.625" customWidth="1"/>
    <col min="12034" max="12034" width="12.5" customWidth="1"/>
    <col min="12035" max="12035" width="13.125" customWidth="1"/>
    <col min="12036" max="12041" width="10.125" customWidth="1"/>
    <col min="12042" max="12044" width="13.25" customWidth="1"/>
    <col min="12045" max="12045" width="14.125" customWidth="1"/>
    <col min="12287" max="12287" width="6" customWidth="1"/>
    <col min="12288" max="12288" width="15.625" customWidth="1"/>
    <col min="12290" max="12290" width="12.5" customWidth="1"/>
    <col min="12291" max="12291" width="13.125" customWidth="1"/>
    <col min="12292" max="12297" width="10.125" customWidth="1"/>
    <col min="12298" max="12300" width="13.25" customWidth="1"/>
    <col min="12301" max="12301" width="14.125" customWidth="1"/>
    <col min="12543" max="12543" width="6" customWidth="1"/>
    <col min="12544" max="12544" width="15.625" customWidth="1"/>
    <col min="12546" max="12546" width="12.5" customWidth="1"/>
    <col min="12547" max="12547" width="13.125" customWidth="1"/>
    <col min="12548" max="12553" width="10.125" customWidth="1"/>
    <col min="12554" max="12556" width="13.25" customWidth="1"/>
    <col min="12557" max="12557" width="14.125" customWidth="1"/>
    <col min="12799" max="12799" width="6" customWidth="1"/>
    <col min="12800" max="12800" width="15.625" customWidth="1"/>
    <col min="12802" max="12802" width="12.5" customWidth="1"/>
    <col min="12803" max="12803" width="13.125" customWidth="1"/>
    <col min="12804" max="12809" width="10.125" customWidth="1"/>
    <col min="12810" max="12812" width="13.25" customWidth="1"/>
    <col min="12813" max="12813" width="14.125" customWidth="1"/>
    <col min="13055" max="13055" width="6" customWidth="1"/>
    <col min="13056" max="13056" width="15.625" customWidth="1"/>
    <col min="13058" max="13058" width="12.5" customWidth="1"/>
    <col min="13059" max="13059" width="13.125" customWidth="1"/>
    <col min="13060" max="13065" width="10.125" customWidth="1"/>
    <col min="13066" max="13068" width="13.25" customWidth="1"/>
    <col min="13069" max="13069" width="14.125" customWidth="1"/>
    <col min="13311" max="13311" width="6" customWidth="1"/>
    <col min="13312" max="13312" width="15.625" customWidth="1"/>
    <col min="13314" max="13314" width="12.5" customWidth="1"/>
    <col min="13315" max="13315" width="13.125" customWidth="1"/>
    <col min="13316" max="13321" width="10.125" customWidth="1"/>
    <col min="13322" max="13324" width="13.25" customWidth="1"/>
    <col min="13325" max="13325" width="14.125" customWidth="1"/>
    <col min="13567" max="13567" width="6" customWidth="1"/>
    <col min="13568" max="13568" width="15.625" customWidth="1"/>
    <col min="13570" max="13570" width="12.5" customWidth="1"/>
    <col min="13571" max="13571" width="13.125" customWidth="1"/>
    <col min="13572" max="13577" width="10.125" customWidth="1"/>
    <col min="13578" max="13580" width="13.25" customWidth="1"/>
    <col min="13581" max="13581" width="14.125" customWidth="1"/>
    <col min="13823" max="13823" width="6" customWidth="1"/>
    <col min="13824" max="13824" width="15.625" customWidth="1"/>
    <col min="13826" max="13826" width="12.5" customWidth="1"/>
    <col min="13827" max="13827" width="13.125" customWidth="1"/>
    <col min="13828" max="13833" width="10.125" customWidth="1"/>
    <col min="13834" max="13836" width="13.25" customWidth="1"/>
    <col min="13837" max="13837" width="14.125" customWidth="1"/>
    <col min="14079" max="14079" width="6" customWidth="1"/>
    <col min="14080" max="14080" width="15.625" customWidth="1"/>
    <col min="14082" max="14082" width="12.5" customWidth="1"/>
    <col min="14083" max="14083" width="13.125" customWidth="1"/>
    <col min="14084" max="14089" width="10.125" customWidth="1"/>
    <col min="14090" max="14092" width="13.25" customWidth="1"/>
    <col min="14093" max="14093" width="14.125" customWidth="1"/>
    <col min="14335" max="14335" width="6" customWidth="1"/>
    <col min="14336" max="14336" width="15.625" customWidth="1"/>
    <col min="14338" max="14338" width="12.5" customWidth="1"/>
    <col min="14339" max="14339" width="13.125" customWidth="1"/>
    <col min="14340" max="14345" width="10.125" customWidth="1"/>
    <col min="14346" max="14348" width="13.25" customWidth="1"/>
    <col min="14349" max="14349" width="14.125" customWidth="1"/>
    <col min="14591" max="14591" width="6" customWidth="1"/>
    <col min="14592" max="14592" width="15.625" customWidth="1"/>
    <col min="14594" max="14594" width="12.5" customWidth="1"/>
    <col min="14595" max="14595" width="13.125" customWidth="1"/>
    <col min="14596" max="14601" width="10.125" customWidth="1"/>
    <col min="14602" max="14604" width="13.25" customWidth="1"/>
    <col min="14605" max="14605" width="14.125" customWidth="1"/>
    <col min="14847" max="14847" width="6" customWidth="1"/>
    <col min="14848" max="14848" width="15.625" customWidth="1"/>
    <col min="14850" max="14850" width="12.5" customWidth="1"/>
    <col min="14851" max="14851" width="13.125" customWidth="1"/>
    <col min="14852" max="14857" width="10.125" customWidth="1"/>
    <col min="14858" max="14860" width="13.25" customWidth="1"/>
    <col min="14861" max="14861" width="14.125" customWidth="1"/>
    <col min="15103" max="15103" width="6" customWidth="1"/>
    <col min="15104" max="15104" width="15.625" customWidth="1"/>
    <col min="15106" max="15106" width="12.5" customWidth="1"/>
    <col min="15107" max="15107" width="13.125" customWidth="1"/>
    <col min="15108" max="15113" width="10.125" customWidth="1"/>
    <col min="15114" max="15116" width="13.25" customWidth="1"/>
    <col min="15117" max="15117" width="14.125" customWidth="1"/>
    <col min="15359" max="15359" width="6" customWidth="1"/>
    <col min="15360" max="15360" width="15.625" customWidth="1"/>
    <col min="15362" max="15362" width="12.5" customWidth="1"/>
    <col min="15363" max="15363" width="13.125" customWidth="1"/>
    <col min="15364" max="15369" width="10.125" customWidth="1"/>
    <col min="15370" max="15372" width="13.25" customWidth="1"/>
    <col min="15373" max="15373" width="14.125" customWidth="1"/>
    <col min="15615" max="15615" width="6" customWidth="1"/>
    <col min="15616" max="15616" width="15.625" customWidth="1"/>
    <col min="15618" max="15618" width="12.5" customWidth="1"/>
    <col min="15619" max="15619" width="13.125" customWidth="1"/>
    <col min="15620" max="15625" width="10.125" customWidth="1"/>
    <col min="15626" max="15628" width="13.25" customWidth="1"/>
    <col min="15629" max="15629" width="14.125" customWidth="1"/>
    <col min="15871" max="15871" width="6" customWidth="1"/>
    <col min="15872" max="15872" width="15.625" customWidth="1"/>
    <col min="15874" max="15874" width="12.5" customWidth="1"/>
    <col min="15875" max="15875" width="13.125" customWidth="1"/>
    <col min="15876" max="15881" width="10.125" customWidth="1"/>
    <col min="15882" max="15884" width="13.25" customWidth="1"/>
    <col min="15885" max="15885" width="14.125" customWidth="1"/>
    <col min="16127" max="16127" width="6" customWidth="1"/>
    <col min="16128" max="16128" width="15.625" customWidth="1"/>
    <col min="16130" max="16130" width="12.5" customWidth="1"/>
    <col min="16131" max="16131" width="13.125" customWidth="1"/>
    <col min="16132" max="16137" width="10.125" customWidth="1"/>
    <col min="16138" max="16140" width="13.25" customWidth="1"/>
    <col min="16141" max="16141" width="14.125" customWidth="1"/>
  </cols>
  <sheetData>
    <row r="1" spans="1:13">
      <c r="A1" s="57" t="s">
        <v>1275</v>
      </c>
    </row>
    <row r="2" spans="1:13" ht="20.25">
      <c r="A2" s="405" t="s">
        <v>2131</v>
      </c>
      <c r="B2" s="405"/>
      <c r="C2" s="405"/>
      <c r="D2" s="405"/>
      <c r="E2" s="405"/>
      <c r="F2" s="405"/>
      <c r="G2" s="405"/>
      <c r="H2" s="405"/>
      <c r="I2" s="405"/>
      <c r="J2" s="405"/>
      <c r="K2" s="405"/>
      <c r="L2" s="405"/>
      <c r="M2" s="405"/>
    </row>
    <row r="3" spans="1:13" ht="15" customHeight="1">
      <c r="I3" s="420" t="s">
        <v>25</v>
      </c>
      <c r="J3" s="420"/>
    </row>
    <row r="4" spans="1:13" ht="15" customHeight="1">
      <c r="A4" s="416" t="s">
        <v>0</v>
      </c>
      <c r="B4" s="416" t="s">
        <v>31</v>
      </c>
      <c r="C4" s="416" t="s">
        <v>1350</v>
      </c>
      <c r="D4" s="416" t="s">
        <v>1348</v>
      </c>
      <c r="E4" s="416" t="s">
        <v>1349</v>
      </c>
      <c r="F4" s="416" t="s">
        <v>1351</v>
      </c>
      <c r="G4" s="416" t="s">
        <v>2233</v>
      </c>
      <c r="H4" s="416" t="s">
        <v>2235</v>
      </c>
      <c r="I4" s="416" t="s">
        <v>2236</v>
      </c>
      <c r="J4" s="416" t="s">
        <v>2234</v>
      </c>
      <c r="K4" s="417" t="s">
        <v>1347</v>
      </c>
      <c r="L4" s="418"/>
      <c r="M4" s="419"/>
    </row>
    <row r="5" spans="1:13" ht="24">
      <c r="A5" s="416"/>
      <c r="B5" s="416"/>
      <c r="C5" s="416"/>
      <c r="D5" s="416"/>
      <c r="E5" s="416"/>
      <c r="F5" s="416"/>
      <c r="G5" s="416"/>
      <c r="H5" s="416"/>
      <c r="I5" s="416"/>
      <c r="J5" s="416"/>
      <c r="K5" s="331" t="s">
        <v>1207</v>
      </c>
      <c r="L5" s="189" t="s">
        <v>1208</v>
      </c>
      <c r="M5" s="189" t="s">
        <v>1209</v>
      </c>
    </row>
    <row r="6" spans="1:13">
      <c r="A6" s="185" t="s">
        <v>1</v>
      </c>
      <c r="B6" s="186">
        <f>B7+B110</f>
        <v>6870</v>
      </c>
      <c r="C6" s="186">
        <f t="shared" ref="C6:M6" si="0">C7+C110</f>
        <v>240</v>
      </c>
      <c r="D6" s="186">
        <f t="shared" si="0"/>
        <v>300</v>
      </c>
      <c r="E6" s="186">
        <f t="shared" si="0"/>
        <v>480</v>
      </c>
      <c r="F6" s="186">
        <f t="shared" si="0"/>
        <v>280</v>
      </c>
      <c r="G6" s="186">
        <f t="shared" si="0"/>
        <v>1460</v>
      </c>
      <c r="H6" s="186">
        <f t="shared" si="0"/>
        <v>1320</v>
      </c>
      <c r="I6" s="186">
        <f t="shared" si="0"/>
        <v>120</v>
      </c>
      <c r="J6" s="186">
        <f t="shared" si="0"/>
        <v>1950</v>
      </c>
      <c r="K6" s="332">
        <f t="shared" si="0"/>
        <v>810</v>
      </c>
      <c r="L6" s="186">
        <f t="shared" si="0"/>
        <v>600</v>
      </c>
      <c r="M6" s="186">
        <f t="shared" si="0"/>
        <v>540</v>
      </c>
    </row>
    <row r="7" spans="1:13" s="75" customFormat="1">
      <c r="A7" s="185" t="s">
        <v>1088</v>
      </c>
      <c r="B7" s="186">
        <f>B8+B15+B22+B31+B37+B46+B54+B61+B70+B81+B89+B95+B103</f>
        <v>6150</v>
      </c>
      <c r="C7" s="186">
        <f t="shared" ref="C7:M7" si="1">C8+C15+C22+C31+C37+C46+C54+C61+C70+C81+C89+C95+C103</f>
        <v>240</v>
      </c>
      <c r="D7" s="186">
        <f t="shared" si="1"/>
        <v>300</v>
      </c>
      <c r="E7" s="186">
        <f t="shared" si="1"/>
        <v>480</v>
      </c>
      <c r="F7" s="186">
        <f t="shared" si="1"/>
        <v>280</v>
      </c>
      <c r="G7" s="186">
        <f t="shared" si="1"/>
        <v>1460</v>
      </c>
      <c r="H7" s="186">
        <f t="shared" si="1"/>
        <v>1320</v>
      </c>
      <c r="I7" s="186">
        <f t="shared" si="1"/>
        <v>120</v>
      </c>
      <c r="J7" s="186">
        <f t="shared" si="1"/>
        <v>1950</v>
      </c>
      <c r="K7" s="332">
        <f t="shared" si="1"/>
        <v>810</v>
      </c>
      <c r="L7" s="186">
        <f t="shared" si="1"/>
        <v>600</v>
      </c>
      <c r="M7" s="186">
        <f t="shared" si="1"/>
        <v>540</v>
      </c>
    </row>
    <row r="8" spans="1:13" s="75" customFormat="1">
      <c r="A8" s="185" t="s">
        <v>1089</v>
      </c>
      <c r="B8" s="186">
        <f t="shared" ref="B8:B39" si="2">SUM(C8:J8)</f>
        <v>600</v>
      </c>
      <c r="C8" s="186">
        <f>SUM(C9:C14)</f>
        <v>0</v>
      </c>
      <c r="D8" s="186">
        <f>SUM(D9:D14)</f>
        <v>100</v>
      </c>
      <c r="E8" s="186">
        <f>SUM(E9:E14)</f>
        <v>50</v>
      </c>
      <c r="F8" s="186">
        <f>SUM(F9:F14)</f>
        <v>40</v>
      </c>
      <c r="G8" s="186">
        <f t="shared" ref="G8:M8" si="3">SUM(G9:G14)</f>
        <v>120</v>
      </c>
      <c r="H8" s="186">
        <f t="shared" si="3"/>
        <v>150</v>
      </c>
      <c r="I8" s="186">
        <f t="shared" si="3"/>
        <v>0</v>
      </c>
      <c r="J8" s="186">
        <f t="shared" si="3"/>
        <v>140</v>
      </c>
      <c r="K8" s="332">
        <f t="shared" si="3"/>
        <v>65</v>
      </c>
      <c r="L8" s="186">
        <f t="shared" si="3"/>
        <v>0</v>
      </c>
      <c r="M8" s="186">
        <f t="shared" si="3"/>
        <v>75</v>
      </c>
    </row>
    <row r="9" spans="1:13">
      <c r="A9" s="188" t="s">
        <v>1090</v>
      </c>
      <c r="B9" s="276">
        <f t="shared" si="2"/>
        <v>385</v>
      </c>
      <c r="C9" s="276"/>
      <c r="D9" s="276">
        <v>100</v>
      </c>
      <c r="E9" s="276">
        <v>50</v>
      </c>
      <c r="F9" s="276">
        <v>10</v>
      </c>
      <c r="G9" s="276">
        <v>70</v>
      </c>
      <c r="H9" s="276">
        <v>90</v>
      </c>
      <c r="I9" s="276"/>
      <c r="J9" s="276">
        <f t="shared" ref="J9:J14" si="4">SUM(K9:M9)</f>
        <v>65</v>
      </c>
      <c r="K9" s="333">
        <v>65</v>
      </c>
      <c r="L9" s="187"/>
      <c r="M9" s="187"/>
    </row>
    <row r="10" spans="1:13">
      <c r="A10" s="188" t="s">
        <v>1091</v>
      </c>
      <c r="B10" s="276">
        <f t="shared" si="2"/>
        <v>65</v>
      </c>
      <c r="C10" s="276"/>
      <c r="D10" s="276"/>
      <c r="E10" s="276"/>
      <c r="F10" s="276">
        <v>10</v>
      </c>
      <c r="G10" s="276">
        <v>10</v>
      </c>
      <c r="H10" s="276">
        <v>30</v>
      </c>
      <c r="I10" s="276"/>
      <c r="J10" s="276">
        <f t="shared" si="4"/>
        <v>15</v>
      </c>
      <c r="K10" s="333"/>
      <c r="L10" s="187"/>
      <c r="M10" s="187">
        <v>15</v>
      </c>
    </row>
    <row r="11" spans="1:13">
      <c r="A11" s="188" t="s">
        <v>1092</v>
      </c>
      <c r="B11" s="276">
        <f t="shared" si="2"/>
        <v>45</v>
      </c>
      <c r="C11" s="276"/>
      <c r="D11" s="276"/>
      <c r="E11" s="276"/>
      <c r="F11" s="276">
        <v>20</v>
      </c>
      <c r="G11" s="276">
        <v>10</v>
      </c>
      <c r="H11" s="276"/>
      <c r="I11" s="276"/>
      <c r="J11" s="276">
        <f t="shared" si="4"/>
        <v>15</v>
      </c>
      <c r="K11" s="333"/>
      <c r="L11" s="187"/>
      <c r="M11" s="187">
        <v>15</v>
      </c>
    </row>
    <row r="12" spans="1:13">
      <c r="A12" s="188" t="s">
        <v>1093</v>
      </c>
      <c r="B12" s="276">
        <f t="shared" si="2"/>
        <v>35</v>
      </c>
      <c r="C12" s="276"/>
      <c r="D12" s="276"/>
      <c r="E12" s="276"/>
      <c r="F12" s="276"/>
      <c r="G12" s="276">
        <v>20</v>
      </c>
      <c r="H12" s="276"/>
      <c r="I12" s="276"/>
      <c r="J12" s="276">
        <f t="shared" si="4"/>
        <v>15</v>
      </c>
      <c r="K12" s="333"/>
      <c r="L12" s="187"/>
      <c r="M12" s="187">
        <v>15</v>
      </c>
    </row>
    <row r="13" spans="1:13">
      <c r="A13" s="188" t="s">
        <v>1094</v>
      </c>
      <c r="B13" s="276">
        <f t="shared" si="2"/>
        <v>45</v>
      </c>
      <c r="C13" s="276"/>
      <c r="D13" s="276"/>
      <c r="E13" s="276"/>
      <c r="F13" s="276"/>
      <c r="G13" s="276"/>
      <c r="H13" s="276">
        <v>30</v>
      </c>
      <c r="I13" s="276"/>
      <c r="J13" s="276">
        <f t="shared" si="4"/>
        <v>15</v>
      </c>
      <c r="K13" s="333"/>
      <c r="L13" s="187"/>
      <c r="M13" s="187">
        <v>15</v>
      </c>
    </row>
    <row r="14" spans="1:13">
      <c r="A14" s="188" t="s">
        <v>1095</v>
      </c>
      <c r="B14" s="276">
        <f t="shared" si="2"/>
        <v>25</v>
      </c>
      <c r="C14" s="276"/>
      <c r="D14" s="276"/>
      <c r="E14" s="276"/>
      <c r="F14" s="276"/>
      <c r="G14" s="276">
        <v>10</v>
      </c>
      <c r="H14" s="276"/>
      <c r="I14" s="276"/>
      <c r="J14" s="276">
        <f t="shared" si="4"/>
        <v>15</v>
      </c>
      <c r="K14" s="333"/>
      <c r="L14" s="187"/>
      <c r="M14" s="187">
        <v>15</v>
      </c>
    </row>
    <row r="15" spans="1:13" s="75" customFormat="1">
      <c r="A15" s="185" t="s">
        <v>1096</v>
      </c>
      <c r="B15" s="186">
        <f t="shared" si="2"/>
        <v>325</v>
      </c>
      <c r="C15" s="186">
        <f>SUM(C16:C21)</f>
        <v>0</v>
      </c>
      <c r="D15" s="186">
        <f>SUM(D16:D21)</f>
        <v>0</v>
      </c>
      <c r="E15" s="186">
        <f>SUM(E16:E21)</f>
        <v>60</v>
      </c>
      <c r="F15" s="186">
        <f>SUM(F16:F21)</f>
        <v>10</v>
      </c>
      <c r="G15" s="186">
        <f t="shared" ref="G15:M15" si="5">SUM(G16:G21)</f>
        <v>30</v>
      </c>
      <c r="H15" s="186">
        <f t="shared" si="5"/>
        <v>60</v>
      </c>
      <c r="I15" s="186">
        <f t="shared" si="5"/>
        <v>30</v>
      </c>
      <c r="J15" s="186">
        <f t="shared" si="5"/>
        <v>135</v>
      </c>
      <c r="K15" s="332">
        <f t="shared" si="5"/>
        <v>60</v>
      </c>
      <c r="L15" s="186">
        <f t="shared" si="5"/>
        <v>30</v>
      </c>
      <c r="M15" s="186">
        <f t="shared" si="5"/>
        <v>45</v>
      </c>
    </row>
    <row r="16" spans="1:13">
      <c r="A16" s="188" t="s">
        <v>1097</v>
      </c>
      <c r="B16" s="276">
        <f t="shared" si="2"/>
        <v>130</v>
      </c>
      <c r="C16" s="276"/>
      <c r="D16" s="276"/>
      <c r="E16" s="276"/>
      <c r="F16" s="276"/>
      <c r="G16" s="276">
        <v>10</v>
      </c>
      <c r="H16" s="276">
        <v>30</v>
      </c>
      <c r="I16" s="276">
        <v>30</v>
      </c>
      <c r="J16" s="276">
        <f t="shared" ref="J16:J21" si="6">SUM(K16:M16)</f>
        <v>60</v>
      </c>
      <c r="K16" s="333">
        <v>60</v>
      </c>
      <c r="L16" s="187"/>
      <c r="M16" s="187" t="s">
        <v>702</v>
      </c>
    </row>
    <row r="17" spans="1:13">
      <c r="A17" s="188" t="s">
        <v>1098</v>
      </c>
      <c r="B17" s="276">
        <f t="shared" si="2"/>
        <v>25</v>
      </c>
      <c r="C17" s="276"/>
      <c r="D17" s="276"/>
      <c r="E17" s="276"/>
      <c r="F17" s="276">
        <v>10</v>
      </c>
      <c r="G17" s="276"/>
      <c r="H17" s="276"/>
      <c r="I17" s="276"/>
      <c r="J17" s="276">
        <f t="shared" si="6"/>
        <v>15</v>
      </c>
      <c r="K17" s="333"/>
      <c r="L17" s="187"/>
      <c r="M17" s="187">
        <v>15</v>
      </c>
    </row>
    <row r="18" spans="1:13">
      <c r="A18" s="188" t="s">
        <v>1099</v>
      </c>
      <c r="B18" s="276">
        <f t="shared" si="2"/>
        <v>45</v>
      </c>
      <c r="C18" s="276"/>
      <c r="D18" s="276"/>
      <c r="E18" s="276">
        <v>20</v>
      </c>
      <c r="F18" s="276"/>
      <c r="G18" s="276">
        <v>10</v>
      </c>
      <c r="H18" s="276"/>
      <c r="I18" s="276"/>
      <c r="J18" s="276">
        <f t="shared" si="6"/>
        <v>15</v>
      </c>
      <c r="K18" s="333"/>
      <c r="L18" s="187"/>
      <c r="M18" s="187">
        <v>15</v>
      </c>
    </row>
    <row r="19" spans="1:13">
      <c r="A19" s="188" t="s">
        <v>1100</v>
      </c>
      <c r="B19" s="276">
        <f t="shared" si="2"/>
        <v>65</v>
      </c>
      <c r="C19" s="276"/>
      <c r="D19" s="276"/>
      <c r="E19" s="276">
        <v>40</v>
      </c>
      <c r="F19" s="276"/>
      <c r="G19" s="276">
        <v>10</v>
      </c>
      <c r="H19" s="276"/>
      <c r="I19" s="276"/>
      <c r="J19" s="276">
        <f t="shared" si="6"/>
        <v>15</v>
      </c>
      <c r="K19" s="333"/>
      <c r="L19" s="187"/>
      <c r="M19" s="187">
        <v>15</v>
      </c>
    </row>
    <row r="20" spans="1:13">
      <c r="A20" s="188" t="s">
        <v>1101</v>
      </c>
      <c r="B20" s="276">
        <f t="shared" si="2"/>
        <v>15</v>
      </c>
      <c r="C20" s="276"/>
      <c r="D20" s="276"/>
      <c r="E20" s="276"/>
      <c r="F20" s="276"/>
      <c r="G20" s="276" t="s">
        <v>702</v>
      </c>
      <c r="H20" s="276"/>
      <c r="I20" s="276"/>
      <c r="J20" s="276">
        <f t="shared" si="6"/>
        <v>15</v>
      </c>
      <c r="K20" s="333"/>
      <c r="L20" s="187">
        <v>15</v>
      </c>
      <c r="M20" s="187" t="s">
        <v>702</v>
      </c>
    </row>
    <row r="21" spans="1:13">
      <c r="A21" s="188" t="s">
        <v>1102</v>
      </c>
      <c r="B21" s="276">
        <f t="shared" si="2"/>
        <v>45</v>
      </c>
      <c r="C21" s="276"/>
      <c r="D21" s="276"/>
      <c r="E21" s="276"/>
      <c r="F21" s="276"/>
      <c r="G21" s="276" t="s">
        <v>702</v>
      </c>
      <c r="H21" s="276">
        <v>30</v>
      </c>
      <c r="I21" s="276"/>
      <c r="J21" s="276">
        <f t="shared" si="6"/>
        <v>15</v>
      </c>
      <c r="K21" s="333"/>
      <c r="L21" s="187">
        <v>15</v>
      </c>
      <c r="M21" s="187"/>
    </row>
    <row r="22" spans="1:13" s="75" customFormat="1">
      <c r="A22" s="185" t="s">
        <v>1103</v>
      </c>
      <c r="B22" s="186">
        <f t="shared" si="2"/>
        <v>635</v>
      </c>
      <c r="C22" s="186">
        <f>SUM(C23:C30)</f>
        <v>160</v>
      </c>
      <c r="D22" s="186">
        <f>SUM(D23:D30)</f>
        <v>0</v>
      </c>
      <c r="E22" s="186">
        <f>SUM(E23:E30)</f>
        <v>20</v>
      </c>
      <c r="F22" s="186">
        <f>SUM(F23:F30)</f>
        <v>30</v>
      </c>
      <c r="G22" s="186">
        <f t="shared" ref="G22:M22" si="7">SUM(G23:G30)</f>
        <v>170</v>
      </c>
      <c r="H22" s="186">
        <f t="shared" si="7"/>
        <v>90</v>
      </c>
      <c r="I22" s="186">
        <f t="shared" si="7"/>
        <v>0</v>
      </c>
      <c r="J22" s="186">
        <f t="shared" si="7"/>
        <v>165</v>
      </c>
      <c r="K22" s="332">
        <f t="shared" si="7"/>
        <v>60</v>
      </c>
      <c r="L22" s="186">
        <f t="shared" si="7"/>
        <v>75</v>
      </c>
      <c r="M22" s="186">
        <f t="shared" si="7"/>
        <v>30</v>
      </c>
    </row>
    <row r="23" spans="1:13">
      <c r="A23" s="188" t="s">
        <v>1104</v>
      </c>
      <c r="B23" s="276">
        <f t="shared" si="2"/>
        <v>160</v>
      </c>
      <c r="C23" s="276"/>
      <c r="D23" s="276"/>
      <c r="E23" s="276"/>
      <c r="F23" s="276"/>
      <c r="G23" s="276">
        <v>40</v>
      </c>
      <c r="H23" s="276">
        <v>60</v>
      </c>
      <c r="I23" s="276"/>
      <c r="J23" s="276">
        <f t="shared" ref="J23:J30" si="8">SUM(K23:M23)</f>
        <v>60</v>
      </c>
      <c r="K23" s="333">
        <v>60</v>
      </c>
      <c r="L23" s="187"/>
      <c r="M23" s="187" t="s">
        <v>702</v>
      </c>
    </row>
    <row r="24" spans="1:13">
      <c r="A24" s="188" t="s">
        <v>1105</v>
      </c>
      <c r="B24" s="276">
        <f t="shared" si="2"/>
        <v>55</v>
      </c>
      <c r="C24" s="276"/>
      <c r="D24" s="276"/>
      <c r="E24" s="276" t="s">
        <v>1210</v>
      </c>
      <c r="F24" s="276">
        <v>10</v>
      </c>
      <c r="G24" s="276">
        <v>30</v>
      </c>
      <c r="H24" s="276"/>
      <c r="I24" s="276"/>
      <c r="J24" s="276">
        <f t="shared" si="8"/>
        <v>15</v>
      </c>
      <c r="K24" s="333"/>
      <c r="L24" s="187"/>
      <c r="M24" s="187">
        <v>15</v>
      </c>
    </row>
    <row r="25" spans="1:13">
      <c r="A25" s="188" t="s">
        <v>1106</v>
      </c>
      <c r="B25" s="276">
        <f t="shared" si="2"/>
        <v>65</v>
      </c>
      <c r="C25" s="276"/>
      <c r="D25" s="276"/>
      <c r="E25" s="276">
        <v>20</v>
      </c>
      <c r="F25" s="276"/>
      <c r="G25" s="276"/>
      <c r="H25" s="276">
        <v>30</v>
      </c>
      <c r="I25" s="276"/>
      <c r="J25" s="276">
        <f t="shared" si="8"/>
        <v>15</v>
      </c>
      <c r="K25" s="333"/>
      <c r="L25" s="187"/>
      <c r="M25" s="187">
        <v>15</v>
      </c>
    </row>
    <row r="26" spans="1:13">
      <c r="A26" s="188" t="s">
        <v>1107</v>
      </c>
      <c r="B26" s="276">
        <f t="shared" si="2"/>
        <v>45</v>
      </c>
      <c r="C26" s="276"/>
      <c r="D26" s="276"/>
      <c r="E26" s="276"/>
      <c r="F26" s="276"/>
      <c r="G26" s="276">
        <v>30</v>
      </c>
      <c r="H26" s="276"/>
      <c r="I26" s="276"/>
      <c r="J26" s="276">
        <f t="shared" si="8"/>
        <v>15</v>
      </c>
      <c r="K26" s="333"/>
      <c r="L26" s="187">
        <v>15</v>
      </c>
      <c r="M26" s="187"/>
    </row>
    <row r="27" spans="1:13">
      <c r="A27" s="188" t="s">
        <v>1108</v>
      </c>
      <c r="B27" s="276">
        <f t="shared" si="2"/>
        <v>85</v>
      </c>
      <c r="C27" s="276">
        <v>40</v>
      </c>
      <c r="D27" s="276"/>
      <c r="E27" s="276"/>
      <c r="F27" s="276"/>
      <c r="G27" s="276">
        <v>30</v>
      </c>
      <c r="H27" s="276"/>
      <c r="I27" s="276"/>
      <c r="J27" s="276">
        <f t="shared" si="8"/>
        <v>15</v>
      </c>
      <c r="K27" s="333"/>
      <c r="L27" s="187">
        <v>15</v>
      </c>
      <c r="M27" s="187"/>
    </row>
    <row r="28" spans="1:13">
      <c r="A28" s="188" t="s">
        <v>1109</v>
      </c>
      <c r="B28" s="276">
        <f t="shared" si="2"/>
        <v>75</v>
      </c>
      <c r="C28" s="276">
        <v>40</v>
      </c>
      <c r="D28" s="276"/>
      <c r="E28" s="276"/>
      <c r="F28" s="276">
        <v>10</v>
      </c>
      <c r="G28" s="276">
        <v>10</v>
      </c>
      <c r="H28" s="276"/>
      <c r="I28" s="276"/>
      <c r="J28" s="276">
        <f t="shared" si="8"/>
        <v>15</v>
      </c>
      <c r="K28" s="333"/>
      <c r="L28" s="187">
        <v>15</v>
      </c>
      <c r="M28" s="187"/>
    </row>
    <row r="29" spans="1:13">
      <c r="A29" s="188" t="s">
        <v>1110</v>
      </c>
      <c r="B29" s="276">
        <f t="shared" si="2"/>
        <v>85</v>
      </c>
      <c r="C29" s="276">
        <v>40</v>
      </c>
      <c r="D29" s="276"/>
      <c r="E29" s="276"/>
      <c r="F29" s="276">
        <v>10</v>
      </c>
      <c r="G29" s="276">
        <v>20</v>
      </c>
      <c r="H29" s="276"/>
      <c r="I29" s="276"/>
      <c r="J29" s="276">
        <f t="shared" si="8"/>
        <v>15</v>
      </c>
      <c r="K29" s="333"/>
      <c r="L29" s="187">
        <v>15</v>
      </c>
      <c r="M29" s="187"/>
    </row>
    <row r="30" spans="1:13">
      <c r="A30" s="188" t="s">
        <v>1111</v>
      </c>
      <c r="B30" s="276">
        <f t="shared" si="2"/>
        <v>65</v>
      </c>
      <c r="C30" s="276">
        <v>40</v>
      </c>
      <c r="D30" s="276"/>
      <c r="E30" s="276"/>
      <c r="F30" s="276"/>
      <c r="G30" s="276">
        <v>10</v>
      </c>
      <c r="H30" s="276"/>
      <c r="I30" s="276"/>
      <c r="J30" s="276">
        <f t="shared" si="8"/>
        <v>15</v>
      </c>
      <c r="K30" s="333"/>
      <c r="L30" s="187">
        <v>15</v>
      </c>
      <c r="M30" s="187"/>
    </row>
    <row r="31" spans="1:13" s="75" customFormat="1">
      <c r="A31" s="185" t="s">
        <v>2</v>
      </c>
      <c r="B31" s="186">
        <f t="shared" si="2"/>
        <v>430</v>
      </c>
      <c r="C31" s="186">
        <f>SUM(C32:C36)</f>
        <v>0</v>
      </c>
      <c r="D31" s="186">
        <f>SUM(D32:D36)</f>
        <v>100</v>
      </c>
      <c r="E31" s="186">
        <f>SUM(E32:E36)</f>
        <v>60</v>
      </c>
      <c r="F31" s="186">
        <f>SUM(F32:F36)</f>
        <v>20</v>
      </c>
      <c r="G31" s="186">
        <f t="shared" ref="G31:M31" si="9">SUM(G32:G36)</f>
        <v>40</v>
      </c>
      <c r="H31" s="186">
        <f t="shared" si="9"/>
        <v>90</v>
      </c>
      <c r="I31" s="186">
        <f t="shared" si="9"/>
        <v>0</v>
      </c>
      <c r="J31" s="186">
        <f t="shared" si="9"/>
        <v>120</v>
      </c>
      <c r="K31" s="332">
        <f t="shared" si="9"/>
        <v>60</v>
      </c>
      <c r="L31" s="186">
        <f t="shared" si="9"/>
        <v>15</v>
      </c>
      <c r="M31" s="186">
        <f t="shared" si="9"/>
        <v>45</v>
      </c>
    </row>
    <row r="32" spans="1:13">
      <c r="A32" s="188" t="s">
        <v>1112</v>
      </c>
      <c r="B32" s="276">
        <f t="shared" si="2"/>
        <v>170</v>
      </c>
      <c r="C32" s="276"/>
      <c r="D32" s="276"/>
      <c r="E32" s="276">
        <v>20</v>
      </c>
      <c r="F32" s="276">
        <v>20</v>
      </c>
      <c r="G32" s="276">
        <v>10</v>
      </c>
      <c r="H32" s="276">
        <v>60</v>
      </c>
      <c r="I32" s="276"/>
      <c r="J32" s="276">
        <f>SUM(K32:M32)</f>
        <v>60</v>
      </c>
      <c r="K32" s="333">
        <v>60</v>
      </c>
      <c r="L32" s="187"/>
      <c r="M32" s="187" t="s">
        <v>702</v>
      </c>
    </row>
    <row r="33" spans="1:13">
      <c r="A33" s="188" t="s">
        <v>1113</v>
      </c>
      <c r="B33" s="276">
        <f t="shared" si="2"/>
        <v>15</v>
      </c>
      <c r="C33" s="276"/>
      <c r="D33" s="276"/>
      <c r="E33" s="276"/>
      <c r="F33" s="276"/>
      <c r="G33" s="276"/>
      <c r="H33" s="276"/>
      <c r="I33" s="276"/>
      <c r="J33" s="276">
        <f>SUM(K33:M33)</f>
        <v>15</v>
      </c>
      <c r="K33" s="333"/>
      <c r="L33" s="187"/>
      <c r="M33" s="187">
        <v>15</v>
      </c>
    </row>
    <row r="34" spans="1:13">
      <c r="A34" s="188" t="s">
        <v>1114</v>
      </c>
      <c r="B34" s="276">
        <f t="shared" si="2"/>
        <v>75</v>
      </c>
      <c r="C34" s="276"/>
      <c r="D34" s="276"/>
      <c r="E34" s="276">
        <v>20</v>
      </c>
      <c r="F34" s="276"/>
      <c r="G34" s="276">
        <v>10</v>
      </c>
      <c r="H34" s="276">
        <v>30</v>
      </c>
      <c r="I34" s="276"/>
      <c r="J34" s="276">
        <f>SUM(K34:M34)</f>
        <v>15</v>
      </c>
      <c r="K34" s="333"/>
      <c r="L34" s="187"/>
      <c r="M34" s="187">
        <v>15</v>
      </c>
    </row>
    <row r="35" spans="1:13">
      <c r="A35" s="188" t="s">
        <v>1115</v>
      </c>
      <c r="B35" s="276">
        <f t="shared" si="2"/>
        <v>145</v>
      </c>
      <c r="C35" s="276"/>
      <c r="D35" s="276">
        <v>100</v>
      </c>
      <c r="E35" s="276">
        <v>20</v>
      </c>
      <c r="F35" s="276"/>
      <c r="G35" s="276">
        <v>10</v>
      </c>
      <c r="H35" s="276"/>
      <c r="I35" s="276"/>
      <c r="J35" s="276">
        <f>SUM(K35:M35)</f>
        <v>15</v>
      </c>
      <c r="K35" s="333"/>
      <c r="L35" s="187"/>
      <c r="M35" s="187">
        <v>15</v>
      </c>
    </row>
    <row r="36" spans="1:13">
      <c r="A36" s="188" t="s">
        <v>1116</v>
      </c>
      <c r="B36" s="276">
        <f t="shared" si="2"/>
        <v>25</v>
      </c>
      <c r="C36" s="276"/>
      <c r="D36" s="276"/>
      <c r="E36" s="276"/>
      <c r="F36" s="276"/>
      <c r="G36" s="276">
        <v>10</v>
      </c>
      <c r="H36" s="276"/>
      <c r="I36" s="276"/>
      <c r="J36" s="276">
        <f>SUM(K36:M36)</f>
        <v>15</v>
      </c>
      <c r="K36" s="333"/>
      <c r="L36" s="187">
        <v>15</v>
      </c>
      <c r="M36" s="187"/>
    </row>
    <row r="37" spans="1:13" s="75" customFormat="1">
      <c r="A37" s="185" t="s">
        <v>3</v>
      </c>
      <c r="B37" s="186">
        <f t="shared" si="2"/>
        <v>1055</v>
      </c>
      <c r="C37" s="186">
        <f>SUM(C38:C45)</f>
        <v>0</v>
      </c>
      <c r="D37" s="186">
        <f>SUM(D38:D45)</f>
        <v>100</v>
      </c>
      <c r="E37" s="186">
        <f>SUM(E38:E45)</f>
        <v>30</v>
      </c>
      <c r="F37" s="186">
        <f>SUM(F38:F45)</f>
        <v>30</v>
      </c>
      <c r="G37" s="186">
        <f t="shared" ref="G37:M37" si="10">SUM(G38:G45)</f>
        <v>130</v>
      </c>
      <c r="H37" s="186">
        <f t="shared" si="10"/>
        <v>600</v>
      </c>
      <c r="I37" s="186">
        <f t="shared" si="10"/>
        <v>0</v>
      </c>
      <c r="J37" s="186">
        <f t="shared" si="10"/>
        <v>165</v>
      </c>
      <c r="K37" s="332">
        <f t="shared" si="10"/>
        <v>60</v>
      </c>
      <c r="L37" s="186">
        <f t="shared" si="10"/>
        <v>60</v>
      </c>
      <c r="M37" s="186">
        <f t="shared" si="10"/>
        <v>45</v>
      </c>
    </row>
    <row r="38" spans="1:13">
      <c r="A38" s="188" t="s">
        <v>1117</v>
      </c>
      <c r="B38" s="276">
        <f t="shared" si="2"/>
        <v>430</v>
      </c>
      <c r="C38" s="276"/>
      <c r="D38" s="276"/>
      <c r="E38" s="276">
        <v>10</v>
      </c>
      <c r="F38" s="276"/>
      <c r="G38" s="276">
        <v>60</v>
      </c>
      <c r="H38" s="276">
        <v>300</v>
      </c>
      <c r="I38" s="276"/>
      <c r="J38" s="276">
        <f t="shared" ref="J38:J45" si="11">SUM(K38:M38)</f>
        <v>60</v>
      </c>
      <c r="K38" s="333">
        <v>60</v>
      </c>
      <c r="L38" s="187"/>
      <c r="M38" s="187" t="s">
        <v>702</v>
      </c>
    </row>
    <row r="39" spans="1:13">
      <c r="A39" s="188" t="s">
        <v>1118</v>
      </c>
      <c r="B39" s="276">
        <f t="shared" si="2"/>
        <v>55</v>
      </c>
      <c r="C39" s="276"/>
      <c r="D39" s="276"/>
      <c r="E39" s="276"/>
      <c r="F39" s="276"/>
      <c r="G39" s="276">
        <v>10</v>
      </c>
      <c r="H39" s="276">
        <v>30</v>
      </c>
      <c r="I39" s="276"/>
      <c r="J39" s="276">
        <f t="shared" si="11"/>
        <v>15</v>
      </c>
      <c r="K39" s="333"/>
      <c r="L39" s="187"/>
      <c r="M39" s="187">
        <v>15</v>
      </c>
    </row>
    <row r="40" spans="1:13">
      <c r="A40" s="188" t="s">
        <v>1119</v>
      </c>
      <c r="B40" s="276">
        <f t="shared" ref="B40:B71" si="12">SUM(C40:J40)</f>
        <v>125</v>
      </c>
      <c r="C40" s="276"/>
      <c r="D40" s="276"/>
      <c r="E40" s="276"/>
      <c r="F40" s="276">
        <v>10</v>
      </c>
      <c r="G40" s="276">
        <v>10</v>
      </c>
      <c r="H40" s="276">
        <v>90</v>
      </c>
      <c r="I40" s="276"/>
      <c r="J40" s="276">
        <f t="shared" si="11"/>
        <v>15</v>
      </c>
      <c r="K40" s="333"/>
      <c r="L40" s="187"/>
      <c r="M40" s="187">
        <v>15</v>
      </c>
    </row>
    <row r="41" spans="1:13">
      <c r="A41" s="188" t="s">
        <v>1120</v>
      </c>
      <c r="B41" s="276">
        <f t="shared" si="12"/>
        <v>85</v>
      </c>
      <c r="C41" s="276"/>
      <c r="D41" s="276"/>
      <c r="E41" s="276"/>
      <c r="F41" s="276"/>
      <c r="G41" s="276">
        <v>10</v>
      </c>
      <c r="H41" s="276">
        <v>60</v>
      </c>
      <c r="I41" s="276"/>
      <c r="J41" s="276">
        <f t="shared" si="11"/>
        <v>15</v>
      </c>
      <c r="K41" s="333"/>
      <c r="L41" s="187"/>
      <c r="M41" s="187">
        <v>15</v>
      </c>
    </row>
    <row r="42" spans="1:13">
      <c r="A42" s="188" t="s">
        <v>1121</v>
      </c>
      <c r="B42" s="276">
        <f t="shared" si="12"/>
        <v>55</v>
      </c>
      <c r="C42" s="276"/>
      <c r="D42" s="276"/>
      <c r="E42" s="276"/>
      <c r="F42" s="276"/>
      <c r="G42" s="276">
        <v>10</v>
      </c>
      <c r="H42" s="276">
        <v>30</v>
      </c>
      <c r="I42" s="276"/>
      <c r="J42" s="276">
        <f t="shared" si="11"/>
        <v>15</v>
      </c>
      <c r="K42" s="333"/>
      <c r="L42" s="187">
        <v>15</v>
      </c>
      <c r="M42" s="187"/>
    </row>
    <row r="43" spans="1:13">
      <c r="A43" s="188" t="s">
        <v>1122</v>
      </c>
      <c r="B43" s="276">
        <f t="shared" si="12"/>
        <v>185</v>
      </c>
      <c r="C43" s="276"/>
      <c r="D43" s="276">
        <v>100</v>
      </c>
      <c r="E43" s="276"/>
      <c r="F43" s="276"/>
      <c r="G43" s="276">
        <v>10</v>
      </c>
      <c r="H43" s="276">
        <v>60</v>
      </c>
      <c r="I43" s="276"/>
      <c r="J43" s="276">
        <f t="shared" si="11"/>
        <v>15</v>
      </c>
      <c r="K43" s="333"/>
      <c r="L43" s="187">
        <v>15</v>
      </c>
      <c r="M43" s="187"/>
    </row>
    <row r="44" spans="1:13">
      <c r="A44" s="188" t="s">
        <v>1123</v>
      </c>
      <c r="B44" s="276">
        <f t="shared" si="12"/>
        <v>35</v>
      </c>
      <c r="C44" s="276"/>
      <c r="D44" s="276"/>
      <c r="E44" s="276"/>
      <c r="F44" s="276">
        <v>10</v>
      </c>
      <c r="G44" s="276">
        <v>10</v>
      </c>
      <c r="H44" s="276" t="s">
        <v>702</v>
      </c>
      <c r="I44" s="276"/>
      <c r="J44" s="276">
        <f t="shared" si="11"/>
        <v>15</v>
      </c>
      <c r="K44" s="333"/>
      <c r="L44" s="187">
        <v>15</v>
      </c>
      <c r="M44" s="187"/>
    </row>
    <row r="45" spans="1:13">
      <c r="A45" s="188" t="s">
        <v>1124</v>
      </c>
      <c r="B45" s="276">
        <f t="shared" si="12"/>
        <v>85</v>
      </c>
      <c r="C45" s="276"/>
      <c r="D45" s="276"/>
      <c r="E45" s="276">
        <v>20</v>
      </c>
      <c r="F45" s="276">
        <v>10</v>
      </c>
      <c r="G45" s="276">
        <v>10</v>
      </c>
      <c r="H45" s="276">
        <v>30</v>
      </c>
      <c r="I45" s="276"/>
      <c r="J45" s="276">
        <f t="shared" si="11"/>
        <v>15</v>
      </c>
      <c r="K45" s="333"/>
      <c r="L45" s="187">
        <v>15</v>
      </c>
      <c r="M45" s="187"/>
    </row>
    <row r="46" spans="1:13" s="75" customFormat="1">
      <c r="A46" s="185" t="s">
        <v>4</v>
      </c>
      <c r="B46" s="186">
        <f t="shared" si="12"/>
        <v>350</v>
      </c>
      <c r="C46" s="186">
        <f>SUM(C47:C53)</f>
        <v>0</v>
      </c>
      <c r="D46" s="186">
        <f t="shared" ref="D46:I46" si="13">SUM(D47:D53)</f>
        <v>0</v>
      </c>
      <c r="E46" s="186">
        <f t="shared" si="13"/>
        <v>40</v>
      </c>
      <c r="F46" s="186">
        <f t="shared" si="13"/>
        <v>20</v>
      </c>
      <c r="G46" s="186">
        <f t="shared" si="13"/>
        <v>80</v>
      </c>
      <c r="H46" s="186">
        <f t="shared" si="13"/>
        <v>30</v>
      </c>
      <c r="I46" s="186">
        <f t="shared" si="13"/>
        <v>30</v>
      </c>
      <c r="J46" s="186">
        <f>SUM(J47:J53)</f>
        <v>150</v>
      </c>
      <c r="K46" s="332">
        <f>SUM(K47:K53)</f>
        <v>60</v>
      </c>
      <c r="L46" s="186">
        <f>SUM(L47:L53)</f>
        <v>60</v>
      </c>
      <c r="M46" s="186">
        <f>SUM(M47:M53)</f>
        <v>30</v>
      </c>
    </row>
    <row r="47" spans="1:13">
      <c r="A47" s="188" t="s">
        <v>1125</v>
      </c>
      <c r="B47" s="276">
        <f t="shared" si="12"/>
        <v>120</v>
      </c>
      <c r="C47" s="276"/>
      <c r="D47" s="276"/>
      <c r="E47" s="276">
        <v>20</v>
      </c>
      <c r="F47" s="276"/>
      <c r="G47" s="276">
        <v>10</v>
      </c>
      <c r="H47" s="276">
        <v>30</v>
      </c>
      <c r="I47" s="276"/>
      <c r="J47" s="276">
        <f t="shared" ref="J47:J53" si="14">SUM(K47:M47)</f>
        <v>60</v>
      </c>
      <c r="K47" s="333">
        <v>60</v>
      </c>
      <c r="L47" s="187"/>
      <c r="M47" s="187" t="s">
        <v>702</v>
      </c>
    </row>
    <row r="48" spans="1:13">
      <c r="A48" s="188" t="s">
        <v>1126</v>
      </c>
      <c r="B48" s="276">
        <f t="shared" si="12"/>
        <v>65</v>
      </c>
      <c r="C48" s="276"/>
      <c r="D48" s="276"/>
      <c r="E48" s="276">
        <v>20</v>
      </c>
      <c r="F48" s="276"/>
      <c r="G48" s="276">
        <v>30</v>
      </c>
      <c r="H48" s="276"/>
      <c r="I48" s="276"/>
      <c r="J48" s="276">
        <f t="shared" si="14"/>
        <v>15</v>
      </c>
      <c r="K48" s="333"/>
      <c r="L48" s="187"/>
      <c r="M48" s="187">
        <v>15</v>
      </c>
    </row>
    <row r="49" spans="1:13">
      <c r="A49" s="188" t="s">
        <v>1127</v>
      </c>
      <c r="B49" s="276">
        <f t="shared" si="12"/>
        <v>35</v>
      </c>
      <c r="C49" s="276"/>
      <c r="D49" s="276"/>
      <c r="E49" s="276"/>
      <c r="F49" s="276">
        <v>10</v>
      </c>
      <c r="G49" s="276">
        <v>10</v>
      </c>
      <c r="H49" s="276"/>
      <c r="I49" s="276"/>
      <c r="J49" s="276">
        <f t="shared" si="14"/>
        <v>15</v>
      </c>
      <c r="K49" s="333"/>
      <c r="L49" s="187"/>
      <c r="M49" s="187">
        <v>15</v>
      </c>
    </row>
    <row r="50" spans="1:13">
      <c r="A50" s="188" t="s">
        <v>1128</v>
      </c>
      <c r="B50" s="276">
        <f t="shared" si="12"/>
        <v>15</v>
      </c>
      <c r="C50" s="276"/>
      <c r="D50" s="276"/>
      <c r="E50" s="276"/>
      <c r="F50" s="276"/>
      <c r="G50" s="276"/>
      <c r="H50" s="276"/>
      <c r="I50" s="276"/>
      <c r="J50" s="276">
        <f t="shared" si="14"/>
        <v>15</v>
      </c>
      <c r="K50" s="333"/>
      <c r="L50" s="187">
        <v>15</v>
      </c>
      <c r="M50" s="187"/>
    </row>
    <row r="51" spans="1:13">
      <c r="A51" s="188" t="s">
        <v>1129</v>
      </c>
      <c r="B51" s="276">
        <f t="shared" si="12"/>
        <v>65</v>
      </c>
      <c r="C51" s="276"/>
      <c r="D51" s="276"/>
      <c r="E51" s="276"/>
      <c r="F51" s="276">
        <v>10</v>
      </c>
      <c r="G51" s="276">
        <v>10</v>
      </c>
      <c r="H51" s="276"/>
      <c r="I51" s="276">
        <v>30</v>
      </c>
      <c r="J51" s="276">
        <f t="shared" si="14"/>
        <v>15</v>
      </c>
      <c r="K51" s="333"/>
      <c r="L51" s="187">
        <v>15</v>
      </c>
      <c r="M51" s="187"/>
    </row>
    <row r="52" spans="1:13">
      <c r="A52" s="188" t="s">
        <v>1130</v>
      </c>
      <c r="B52" s="276">
        <f t="shared" si="12"/>
        <v>25</v>
      </c>
      <c r="C52" s="276"/>
      <c r="D52" s="276"/>
      <c r="E52" s="276"/>
      <c r="F52" s="276"/>
      <c r="G52" s="276">
        <v>10</v>
      </c>
      <c r="H52" s="276"/>
      <c r="I52" s="276"/>
      <c r="J52" s="276">
        <f t="shared" si="14"/>
        <v>15</v>
      </c>
      <c r="K52" s="333"/>
      <c r="L52" s="187">
        <v>15</v>
      </c>
      <c r="M52" s="187"/>
    </row>
    <row r="53" spans="1:13">
      <c r="A53" s="188" t="s">
        <v>1131</v>
      </c>
      <c r="B53" s="276">
        <f t="shared" si="12"/>
        <v>25</v>
      </c>
      <c r="C53" s="276"/>
      <c r="D53" s="276"/>
      <c r="E53" s="276"/>
      <c r="F53" s="276"/>
      <c r="G53" s="276">
        <v>10</v>
      </c>
      <c r="H53" s="276"/>
      <c r="I53" s="276"/>
      <c r="J53" s="276">
        <f t="shared" si="14"/>
        <v>15</v>
      </c>
      <c r="K53" s="333"/>
      <c r="L53" s="187">
        <v>15</v>
      </c>
      <c r="M53" s="187"/>
    </row>
    <row r="54" spans="1:13" s="75" customFormat="1">
      <c r="A54" s="185" t="s">
        <v>5</v>
      </c>
      <c r="B54" s="186">
        <f t="shared" si="12"/>
        <v>505</v>
      </c>
      <c r="C54" s="186">
        <f>SUM(C55:C60)</f>
        <v>0</v>
      </c>
      <c r="D54" s="186">
        <f t="shared" ref="D54:I54" si="15">SUM(D55:D60)</f>
        <v>0</v>
      </c>
      <c r="E54" s="186">
        <f t="shared" si="15"/>
        <v>70</v>
      </c>
      <c r="F54" s="186">
        <f t="shared" si="15"/>
        <v>30</v>
      </c>
      <c r="G54" s="186">
        <f t="shared" si="15"/>
        <v>230</v>
      </c>
      <c r="H54" s="186">
        <f t="shared" si="15"/>
        <v>30</v>
      </c>
      <c r="I54" s="186">
        <f t="shared" si="15"/>
        <v>0</v>
      </c>
      <c r="J54" s="186">
        <f>SUM(J55:J60)</f>
        <v>145</v>
      </c>
      <c r="K54" s="332">
        <f>SUM(K55:K60)</f>
        <v>70</v>
      </c>
      <c r="L54" s="186">
        <f>SUM(L55:L60)</f>
        <v>45</v>
      </c>
      <c r="M54" s="186">
        <f>SUM(M55:M60)</f>
        <v>30</v>
      </c>
    </row>
    <row r="55" spans="1:13">
      <c r="A55" s="188" t="s">
        <v>1132</v>
      </c>
      <c r="B55" s="276">
        <f t="shared" si="12"/>
        <v>200</v>
      </c>
      <c r="C55" s="276"/>
      <c r="D55" s="276"/>
      <c r="E55" s="276">
        <v>40</v>
      </c>
      <c r="F55" s="276">
        <v>10</v>
      </c>
      <c r="G55" s="276">
        <v>80</v>
      </c>
      <c r="H55" s="276" t="s">
        <v>702</v>
      </c>
      <c r="I55" s="276"/>
      <c r="J55" s="276">
        <f t="shared" ref="J55:J60" si="16">SUM(K55:M55)</f>
        <v>70</v>
      </c>
      <c r="K55" s="333">
        <v>70</v>
      </c>
      <c r="L55" s="187"/>
      <c r="M55" s="187" t="s">
        <v>702</v>
      </c>
    </row>
    <row r="56" spans="1:13">
      <c r="A56" s="188" t="s">
        <v>1133</v>
      </c>
      <c r="B56" s="276">
        <f t="shared" si="12"/>
        <v>35</v>
      </c>
      <c r="C56" s="276"/>
      <c r="D56" s="276"/>
      <c r="E56" s="276"/>
      <c r="F56" s="276">
        <v>10</v>
      </c>
      <c r="G56" s="276">
        <v>10</v>
      </c>
      <c r="H56" s="276"/>
      <c r="I56" s="276"/>
      <c r="J56" s="276">
        <f t="shared" si="16"/>
        <v>15</v>
      </c>
      <c r="K56" s="333"/>
      <c r="L56" s="187"/>
      <c r="M56" s="187">
        <v>15</v>
      </c>
    </row>
    <row r="57" spans="1:13">
      <c r="A57" s="188" t="s">
        <v>1134</v>
      </c>
      <c r="B57" s="276">
        <f t="shared" si="12"/>
        <v>145</v>
      </c>
      <c r="C57" s="276"/>
      <c r="D57" s="276"/>
      <c r="E57" s="177">
        <v>30</v>
      </c>
      <c r="F57" s="276"/>
      <c r="G57" s="276">
        <v>70</v>
      </c>
      <c r="H57" s="276">
        <v>30</v>
      </c>
      <c r="I57" s="276"/>
      <c r="J57" s="276">
        <f t="shared" si="16"/>
        <v>15</v>
      </c>
      <c r="K57" s="333"/>
      <c r="L57" s="187"/>
      <c r="M57" s="187">
        <v>15</v>
      </c>
    </row>
    <row r="58" spans="1:13">
      <c r="A58" s="188" t="s">
        <v>1135</v>
      </c>
      <c r="B58" s="276">
        <f t="shared" si="12"/>
        <v>35</v>
      </c>
      <c r="C58" s="276"/>
      <c r="D58" s="276"/>
      <c r="E58" s="276"/>
      <c r="F58" s="276">
        <v>10</v>
      </c>
      <c r="G58" s="276">
        <v>10</v>
      </c>
      <c r="H58" s="276"/>
      <c r="I58" s="276"/>
      <c r="J58" s="276">
        <f t="shared" si="16"/>
        <v>15</v>
      </c>
      <c r="K58" s="333"/>
      <c r="L58" s="187">
        <v>15</v>
      </c>
      <c r="M58" s="187"/>
    </row>
    <row r="59" spans="1:13">
      <c r="A59" s="188" t="s">
        <v>1136</v>
      </c>
      <c r="B59" s="276">
        <f t="shared" si="12"/>
        <v>55</v>
      </c>
      <c r="C59" s="276" t="s">
        <v>702</v>
      </c>
      <c r="D59" s="276"/>
      <c r="E59" s="276"/>
      <c r="F59" s="276"/>
      <c r="G59" s="276">
        <v>40</v>
      </c>
      <c r="H59" s="276"/>
      <c r="I59" s="276"/>
      <c r="J59" s="276">
        <f t="shared" si="16"/>
        <v>15</v>
      </c>
      <c r="K59" s="333"/>
      <c r="L59" s="187">
        <v>15</v>
      </c>
      <c r="M59" s="187"/>
    </row>
    <row r="60" spans="1:13">
      <c r="A60" s="188" t="s">
        <v>1137</v>
      </c>
      <c r="B60" s="276">
        <f t="shared" si="12"/>
        <v>35</v>
      </c>
      <c r="C60" s="276"/>
      <c r="D60" s="276"/>
      <c r="E60" s="276"/>
      <c r="F60" s="276"/>
      <c r="G60" s="276">
        <v>20</v>
      </c>
      <c r="H60" s="276"/>
      <c r="I60" s="276"/>
      <c r="J60" s="276">
        <f t="shared" si="16"/>
        <v>15</v>
      </c>
      <c r="K60" s="333"/>
      <c r="L60" s="187">
        <v>15</v>
      </c>
      <c r="M60" s="187"/>
    </row>
    <row r="61" spans="1:13" s="75" customFormat="1">
      <c r="A61" s="185" t="s">
        <v>6</v>
      </c>
      <c r="B61" s="186">
        <f t="shared" si="12"/>
        <v>320</v>
      </c>
      <c r="C61" s="186">
        <f>SUM(C62:C69)</f>
        <v>0</v>
      </c>
      <c r="D61" s="186">
        <f t="shared" ref="D61:I61" si="17">SUM(D62:D69)</f>
        <v>0</v>
      </c>
      <c r="E61" s="186">
        <f t="shared" si="17"/>
        <v>10</v>
      </c>
      <c r="F61" s="186">
        <f t="shared" si="17"/>
        <v>10</v>
      </c>
      <c r="G61" s="186">
        <f t="shared" si="17"/>
        <v>70</v>
      </c>
      <c r="H61" s="186">
        <f t="shared" si="17"/>
        <v>60</v>
      </c>
      <c r="I61" s="186">
        <f t="shared" si="17"/>
        <v>0</v>
      </c>
      <c r="J61" s="186">
        <f>SUM(J62:J69)</f>
        <v>170</v>
      </c>
      <c r="K61" s="332">
        <f>SUM(K62:K69)</f>
        <v>65</v>
      </c>
      <c r="L61" s="186">
        <f>SUM(L62:L69)</f>
        <v>45</v>
      </c>
      <c r="M61" s="186">
        <f>SUM(M62:M69)</f>
        <v>60</v>
      </c>
    </row>
    <row r="62" spans="1:13">
      <c r="A62" s="188" t="s">
        <v>1138</v>
      </c>
      <c r="B62" s="276">
        <f t="shared" si="12"/>
        <v>95</v>
      </c>
      <c r="C62" s="276"/>
      <c r="D62" s="276"/>
      <c r="E62" s="276"/>
      <c r="F62" s="276"/>
      <c r="G62" s="276" t="s">
        <v>702</v>
      </c>
      <c r="H62" s="276">
        <v>30</v>
      </c>
      <c r="I62" s="276"/>
      <c r="J62" s="276">
        <f t="shared" ref="J62:J69" si="18">SUM(K62:M62)</f>
        <v>65</v>
      </c>
      <c r="K62" s="333">
        <v>65</v>
      </c>
      <c r="L62" s="187"/>
      <c r="M62" s="187" t="s">
        <v>702</v>
      </c>
    </row>
    <row r="63" spans="1:13">
      <c r="A63" s="188" t="s">
        <v>1139</v>
      </c>
      <c r="B63" s="276">
        <f t="shared" si="12"/>
        <v>25</v>
      </c>
      <c r="C63" s="276"/>
      <c r="D63" s="276"/>
      <c r="E63" s="276"/>
      <c r="F63" s="276">
        <v>10</v>
      </c>
      <c r="G63" s="276"/>
      <c r="H63" s="276"/>
      <c r="I63" s="276"/>
      <c r="J63" s="276">
        <f t="shared" si="18"/>
        <v>15</v>
      </c>
      <c r="K63" s="333"/>
      <c r="L63" s="187"/>
      <c r="M63" s="187">
        <v>15</v>
      </c>
    </row>
    <row r="64" spans="1:13">
      <c r="A64" s="188" t="s">
        <v>1140</v>
      </c>
      <c r="B64" s="276">
        <f t="shared" si="12"/>
        <v>75</v>
      </c>
      <c r="C64" s="276"/>
      <c r="D64" s="276"/>
      <c r="E64" s="276"/>
      <c r="F64" s="276"/>
      <c r="G64" s="276">
        <v>60</v>
      </c>
      <c r="H64" s="276"/>
      <c r="I64" s="276"/>
      <c r="J64" s="276">
        <f t="shared" si="18"/>
        <v>15</v>
      </c>
      <c r="K64" s="333"/>
      <c r="L64" s="187"/>
      <c r="M64" s="187">
        <v>15</v>
      </c>
    </row>
    <row r="65" spans="1:13">
      <c r="A65" s="188" t="s">
        <v>1141</v>
      </c>
      <c r="B65" s="276">
        <f t="shared" si="12"/>
        <v>25</v>
      </c>
      <c r="C65" s="276"/>
      <c r="D65" s="276"/>
      <c r="E65" s="276">
        <v>10</v>
      </c>
      <c r="F65" s="276"/>
      <c r="G65" s="276"/>
      <c r="H65" s="276"/>
      <c r="I65" s="276"/>
      <c r="J65" s="276">
        <f t="shared" si="18"/>
        <v>15</v>
      </c>
      <c r="K65" s="333"/>
      <c r="L65" s="187"/>
      <c r="M65" s="187">
        <v>15</v>
      </c>
    </row>
    <row r="66" spans="1:13">
      <c r="A66" s="188" t="s">
        <v>1142</v>
      </c>
      <c r="B66" s="276">
        <f t="shared" si="12"/>
        <v>15</v>
      </c>
      <c r="C66" s="276"/>
      <c r="D66" s="276"/>
      <c r="E66" s="276"/>
      <c r="F66" s="276"/>
      <c r="G66" s="276"/>
      <c r="H66" s="276"/>
      <c r="I66" s="276"/>
      <c r="J66" s="276">
        <f t="shared" si="18"/>
        <v>15</v>
      </c>
      <c r="K66" s="333"/>
      <c r="L66" s="187"/>
      <c r="M66" s="187">
        <v>15</v>
      </c>
    </row>
    <row r="67" spans="1:13">
      <c r="A67" s="188" t="s">
        <v>1143</v>
      </c>
      <c r="B67" s="276">
        <f t="shared" si="12"/>
        <v>25</v>
      </c>
      <c r="C67" s="276" t="s">
        <v>702</v>
      </c>
      <c r="D67" s="276"/>
      <c r="E67" s="276"/>
      <c r="F67" s="276"/>
      <c r="G67" s="276">
        <v>10</v>
      </c>
      <c r="H67" s="276"/>
      <c r="I67" s="276"/>
      <c r="J67" s="276">
        <f t="shared" si="18"/>
        <v>15</v>
      </c>
      <c r="K67" s="333"/>
      <c r="L67" s="187">
        <v>15</v>
      </c>
      <c r="M67" s="187"/>
    </row>
    <row r="68" spans="1:13">
      <c r="A68" s="188" t="s">
        <v>1144</v>
      </c>
      <c r="B68" s="276">
        <f t="shared" si="12"/>
        <v>15</v>
      </c>
      <c r="C68" s="276" t="s">
        <v>702</v>
      </c>
      <c r="D68" s="276"/>
      <c r="E68" s="276"/>
      <c r="F68" s="276"/>
      <c r="G68" s="276" t="s">
        <v>702</v>
      </c>
      <c r="H68" s="276"/>
      <c r="I68" s="276"/>
      <c r="J68" s="276">
        <f t="shared" si="18"/>
        <v>15</v>
      </c>
      <c r="K68" s="333"/>
      <c r="L68" s="187">
        <v>15</v>
      </c>
      <c r="M68" s="187"/>
    </row>
    <row r="69" spans="1:13">
      <c r="A69" s="188" t="s">
        <v>1145</v>
      </c>
      <c r="B69" s="276">
        <f t="shared" si="12"/>
        <v>45</v>
      </c>
      <c r="C69" s="276"/>
      <c r="D69" s="276"/>
      <c r="E69" s="276"/>
      <c r="F69" s="276"/>
      <c r="G69" s="276"/>
      <c r="H69" s="276">
        <v>30</v>
      </c>
      <c r="I69" s="276"/>
      <c r="J69" s="276">
        <f t="shared" si="18"/>
        <v>15</v>
      </c>
      <c r="K69" s="333"/>
      <c r="L69" s="187">
        <v>15</v>
      </c>
      <c r="M69" s="187"/>
    </row>
    <row r="70" spans="1:13" s="75" customFormat="1">
      <c r="A70" s="185" t="s">
        <v>7</v>
      </c>
      <c r="B70" s="186">
        <f t="shared" si="12"/>
        <v>485</v>
      </c>
      <c r="C70" s="186">
        <f>SUM(C71:C80)</f>
        <v>40</v>
      </c>
      <c r="D70" s="186">
        <f t="shared" ref="D70:I70" si="19">SUM(D71:D80)</f>
        <v>0</v>
      </c>
      <c r="E70" s="186">
        <f t="shared" si="19"/>
        <v>30</v>
      </c>
      <c r="F70" s="186">
        <f t="shared" si="19"/>
        <v>20</v>
      </c>
      <c r="G70" s="186">
        <f t="shared" si="19"/>
        <v>130</v>
      </c>
      <c r="H70" s="186">
        <f t="shared" si="19"/>
        <v>30</v>
      </c>
      <c r="I70" s="186">
        <f t="shared" si="19"/>
        <v>30</v>
      </c>
      <c r="J70" s="186">
        <f>SUM(J71:J80)</f>
        <v>205</v>
      </c>
      <c r="K70" s="332">
        <f>SUM(K71:K80)</f>
        <v>70</v>
      </c>
      <c r="L70" s="186">
        <f>SUM(L71:L80)</f>
        <v>90</v>
      </c>
      <c r="M70" s="186">
        <f>SUM(M71:M80)</f>
        <v>45</v>
      </c>
    </row>
    <row r="71" spans="1:13">
      <c r="A71" s="188" t="s">
        <v>1146</v>
      </c>
      <c r="B71" s="276">
        <f t="shared" si="12"/>
        <v>80</v>
      </c>
      <c r="C71" s="276" t="s">
        <v>702</v>
      </c>
      <c r="D71" s="276"/>
      <c r="E71" s="276"/>
      <c r="F71" s="276"/>
      <c r="G71" s="276">
        <v>10</v>
      </c>
      <c r="H71" s="276" t="s">
        <v>702</v>
      </c>
      <c r="I71" s="276"/>
      <c r="J71" s="276">
        <f t="shared" ref="J71:J80" si="20">SUM(K71:M71)</f>
        <v>70</v>
      </c>
      <c r="K71" s="333">
        <v>70</v>
      </c>
      <c r="L71" s="187"/>
      <c r="M71" s="187" t="s">
        <v>702</v>
      </c>
    </row>
    <row r="72" spans="1:13">
      <c r="A72" s="188" t="s">
        <v>1147</v>
      </c>
      <c r="B72" s="276">
        <f t="shared" ref="B72:B103" si="21">SUM(C72:J72)</f>
        <v>25</v>
      </c>
      <c r="C72" s="276"/>
      <c r="D72" s="276"/>
      <c r="E72" s="276"/>
      <c r="F72" s="276"/>
      <c r="G72" s="276">
        <v>10</v>
      </c>
      <c r="H72" s="276"/>
      <c r="I72" s="276"/>
      <c r="J72" s="276">
        <f t="shared" si="20"/>
        <v>15</v>
      </c>
      <c r="K72" s="333"/>
      <c r="L72" s="187"/>
      <c r="M72" s="187">
        <v>15</v>
      </c>
    </row>
    <row r="73" spans="1:13">
      <c r="A73" s="188" t="s">
        <v>1148</v>
      </c>
      <c r="B73" s="276">
        <f t="shared" si="21"/>
        <v>35</v>
      </c>
      <c r="C73" s="276"/>
      <c r="D73" s="276"/>
      <c r="E73" s="276"/>
      <c r="F73" s="276">
        <v>10</v>
      </c>
      <c r="G73" s="276">
        <v>10</v>
      </c>
      <c r="H73" s="276"/>
      <c r="I73" s="276"/>
      <c r="J73" s="276">
        <f t="shared" si="20"/>
        <v>15</v>
      </c>
      <c r="K73" s="333"/>
      <c r="L73" s="187"/>
      <c r="M73" s="187">
        <v>15</v>
      </c>
    </row>
    <row r="74" spans="1:13">
      <c r="A74" s="188" t="s">
        <v>1149</v>
      </c>
      <c r="B74" s="276">
        <f t="shared" si="21"/>
        <v>75</v>
      </c>
      <c r="C74" s="276"/>
      <c r="D74" s="276"/>
      <c r="E74" s="276">
        <v>30</v>
      </c>
      <c r="F74" s="276"/>
      <c r="G74" s="276">
        <v>30</v>
      </c>
      <c r="H74" s="276"/>
      <c r="I74" s="276"/>
      <c r="J74" s="276">
        <f t="shared" si="20"/>
        <v>15</v>
      </c>
      <c r="K74" s="333"/>
      <c r="L74" s="187"/>
      <c r="M74" s="187">
        <v>15</v>
      </c>
    </row>
    <row r="75" spans="1:13">
      <c r="A75" s="188" t="s">
        <v>1211</v>
      </c>
      <c r="B75" s="276">
        <f t="shared" si="21"/>
        <v>75</v>
      </c>
      <c r="C75" s="276"/>
      <c r="D75" s="276"/>
      <c r="E75" s="276"/>
      <c r="F75" s="276">
        <v>10</v>
      </c>
      <c r="G75" s="276">
        <v>20</v>
      </c>
      <c r="H75" s="276"/>
      <c r="I75" s="276">
        <v>30</v>
      </c>
      <c r="J75" s="276">
        <f t="shared" si="20"/>
        <v>15</v>
      </c>
      <c r="K75" s="333"/>
      <c r="L75" s="187">
        <v>15</v>
      </c>
      <c r="M75" s="187"/>
    </row>
    <row r="76" spans="1:13">
      <c r="A76" s="188" t="s">
        <v>1212</v>
      </c>
      <c r="B76" s="276">
        <f t="shared" si="21"/>
        <v>15</v>
      </c>
      <c r="C76" s="276"/>
      <c r="D76" s="276"/>
      <c r="E76" s="276"/>
      <c r="F76" s="276"/>
      <c r="G76" s="276"/>
      <c r="H76" s="276"/>
      <c r="I76" s="276"/>
      <c r="J76" s="276">
        <f t="shared" si="20"/>
        <v>15</v>
      </c>
      <c r="K76" s="333"/>
      <c r="L76" s="187">
        <v>15</v>
      </c>
      <c r="M76" s="187"/>
    </row>
    <row r="77" spans="1:13">
      <c r="A77" s="188" t="s">
        <v>1213</v>
      </c>
      <c r="B77" s="276">
        <f t="shared" si="21"/>
        <v>55</v>
      </c>
      <c r="C77" s="276"/>
      <c r="D77" s="276"/>
      <c r="E77" s="276"/>
      <c r="F77" s="276"/>
      <c r="G77" s="276">
        <v>10</v>
      </c>
      <c r="H77" s="276">
        <v>30</v>
      </c>
      <c r="I77" s="276"/>
      <c r="J77" s="276">
        <f t="shared" si="20"/>
        <v>15</v>
      </c>
      <c r="K77" s="333"/>
      <c r="L77" s="187">
        <v>15</v>
      </c>
      <c r="M77" s="187"/>
    </row>
    <row r="78" spans="1:13">
      <c r="A78" s="188" t="s">
        <v>1153</v>
      </c>
      <c r="B78" s="276">
        <f t="shared" si="21"/>
        <v>35</v>
      </c>
      <c r="C78" s="276"/>
      <c r="D78" s="276"/>
      <c r="E78" s="276"/>
      <c r="F78" s="276"/>
      <c r="G78" s="276">
        <v>20</v>
      </c>
      <c r="H78" s="276"/>
      <c r="I78" s="276"/>
      <c r="J78" s="276">
        <f t="shared" si="20"/>
        <v>15</v>
      </c>
      <c r="K78" s="333"/>
      <c r="L78" s="187">
        <v>15</v>
      </c>
      <c r="M78" s="187"/>
    </row>
    <row r="79" spans="1:13">
      <c r="A79" s="188" t="s">
        <v>1154</v>
      </c>
      <c r="B79" s="276">
        <f t="shared" si="21"/>
        <v>25</v>
      </c>
      <c r="C79" s="276"/>
      <c r="D79" s="276"/>
      <c r="E79" s="276"/>
      <c r="F79" s="276"/>
      <c r="G79" s="276">
        <v>10</v>
      </c>
      <c r="H79" s="276"/>
      <c r="I79" s="276"/>
      <c r="J79" s="276">
        <f t="shared" si="20"/>
        <v>15</v>
      </c>
      <c r="K79" s="333"/>
      <c r="L79" s="187">
        <v>15</v>
      </c>
      <c r="M79" s="187"/>
    </row>
    <row r="80" spans="1:13">
      <c r="A80" s="188" t="s">
        <v>1155</v>
      </c>
      <c r="B80" s="276">
        <f t="shared" si="21"/>
        <v>65</v>
      </c>
      <c r="C80" s="276">
        <v>40</v>
      </c>
      <c r="D80" s="276"/>
      <c r="E80" s="276"/>
      <c r="F80" s="276"/>
      <c r="G80" s="276">
        <v>10</v>
      </c>
      <c r="H80" s="276">
        <v>0</v>
      </c>
      <c r="I80" s="276"/>
      <c r="J80" s="276">
        <f t="shared" si="20"/>
        <v>15</v>
      </c>
      <c r="K80" s="333"/>
      <c r="L80" s="187">
        <v>15</v>
      </c>
      <c r="M80" s="187"/>
    </row>
    <row r="81" spans="1:13" s="75" customFormat="1">
      <c r="A81" s="185" t="s">
        <v>8</v>
      </c>
      <c r="B81" s="186">
        <f t="shared" si="21"/>
        <v>270</v>
      </c>
      <c r="C81" s="186">
        <f>SUM(C82:C88)</f>
        <v>0</v>
      </c>
      <c r="D81" s="186">
        <f t="shared" ref="D81:I81" si="22">SUM(D82:D88)</f>
        <v>0</v>
      </c>
      <c r="E81" s="186">
        <f t="shared" si="22"/>
        <v>20</v>
      </c>
      <c r="F81" s="186">
        <f t="shared" si="22"/>
        <v>10</v>
      </c>
      <c r="G81" s="186">
        <f t="shared" si="22"/>
        <v>60</v>
      </c>
      <c r="H81" s="186">
        <f t="shared" si="22"/>
        <v>30</v>
      </c>
      <c r="I81" s="186">
        <f t="shared" si="22"/>
        <v>0</v>
      </c>
      <c r="J81" s="186">
        <f>SUM(J82:J88)</f>
        <v>150</v>
      </c>
      <c r="K81" s="332">
        <f>SUM(K82:K88)</f>
        <v>60</v>
      </c>
      <c r="L81" s="186">
        <f>SUM(L82:L88)</f>
        <v>45</v>
      </c>
      <c r="M81" s="186">
        <f>SUM(M82:M88)</f>
        <v>45</v>
      </c>
    </row>
    <row r="82" spans="1:13">
      <c r="A82" s="188" t="s">
        <v>1156</v>
      </c>
      <c r="B82" s="276">
        <f t="shared" si="21"/>
        <v>60</v>
      </c>
      <c r="C82" s="276"/>
      <c r="D82" s="276"/>
      <c r="E82" s="276"/>
      <c r="F82" s="276"/>
      <c r="G82" s="276" t="s">
        <v>702</v>
      </c>
      <c r="H82" s="276" t="s">
        <v>702</v>
      </c>
      <c r="I82" s="276"/>
      <c r="J82" s="276">
        <f t="shared" ref="J82:J88" si="23">SUM(K82:M82)</f>
        <v>60</v>
      </c>
      <c r="K82" s="333">
        <v>60</v>
      </c>
      <c r="L82" s="187"/>
      <c r="M82" s="187" t="s">
        <v>702</v>
      </c>
    </row>
    <row r="83" spans="1:13">
      <c r="A83" s="188" t="s">
        <v>1157</v>
      </c>
      <c r="B83" s="276">
        <f t="shared" si="21"/>
        <v>35</v>
      </c>
      <c r="C83" s="276"/>
      <c r="D83" s="276"/>
      <c r="E83" s="276"/>
      <c r="F83" s="276">
        <v>10</v>
      </c>
      <c r="G83" s="276">
        <v>10</v>
      </c>
      <c r="H83" s="276"/>
      <c r="I83" s="276"/>
      <c r="J83" s="276">
        <f t="shared" si="23"/>
        <v>15</v>
      </c>
      <c r="K83" s="333"/>
      <c r="L83" s="187"/>
      <c r="M83" s="187">
        <v>15</v>
      </c>
    </row>
    <row r="84" spans="1:13">
      <c r="A84" s="188" t="s">
        <v>1158</v>
      </c>
      <c r="B84" s="276">
        <f t="shared" si="21"/>
        <v>55</v>
      </c>
      <c r="C84" s="276"/>
      <c r="D84" s="276"/>
      <c r="E84" s="276"/>
      <c r="F84" s="276"/>
      <c r="G84" s="276">
        <v>10</v>
      </c>
      <c r="H84" s="276">
        <v>30</v>
      </c>
      <c r="I84" s="276"/>
      <c r="J84" s="276">
        <f t="shared" si="23"/>
        <v>15</v>
      </c>
      <c r="K84" s="333"/>
      <c r="L84" s="187"/>
      <c r="M84" s="187">
        <v>15</v>
      </c>
    </row>
    <row r="85" spans="1:13">
      <c r="A85" s="188" t="s">
        <v>1159</v>
      </c>
      <c r="B85" s="276">
        <f t="shared" si="21"/>
        <v>25</v>
      </c>
      <c r="C85" s="276"/>
      <c r="D85" s="276"/>
      <c r="E85" s="276"/>
      <c r="F85" s="276"/>
      <c r="G85" s="276">
        <v>10</v>
      </c>
      <c r="H85" s="276"/>
      <c r="I85" s="276"/>
      <c r="J85" s="276">
        <f t="shared" si="23"/>
        <v>15</v>
      </c>
      <c r="K85" s="333"/>
      <c r="L85" s="187"/>
      <c r="M85" s="187">
        <v>15</v>
      </c>
    </row>
    <row r="86" spans="1:13">
      <c r="A86" s="188" t="s">
        <v>1160</v>
      </c>
      <c r="B86" s="276">
        <f t="shared" si="21"/>
        <v>25</v>
      </c>
      <c r="C86" s="276"/>
      <c r="D86" s="276"/>
      <c r="E86" s="276"/>
      <c r="F86" s="276"/>
      <c r="G86" s="276">
        <v>10</v>
      </c>
      <c r="H86" s="276"/>
      <c r="I86" s="276"/>
      <c r="J86" s="276">
        <f t="shared" si="23"/>
        <v>15</v>
      </c>
      <c r="K86" s="333"/>
      <c r="L86" s="187">
        <v>15</v>
      </c>
      <c r="M86" s="187"/>
    </row>
    <row r="87" spans="1:13">
      <c r="A87" s="188" t="s">
        <v>1161</v>
      </c>
      <c r="B87" s="276">
        <f t="shared" si="21"/>
        <v>45</v>
      </c>
      <c r="C87" s="276"/>
      <c r="D87" s="276"/>
      <c r="E87" s="276">
        <v>20</v>
      </c>
      <c r="F87" s="276"/>
      <c r="G87" s="276">
        <v>10</v>
      </c>
      <c r="H87" s="276"/>
      <c r="I87" s="276"/>
      <c r="J87" s="276">
        <f t="shared" si="23"/>
        <v>15</v>
      </c>
      <c r="K87" s="333"/>
      <c r="L87" s="187">
        <v>15</v>
      </c>
      <c r="M87" s="187"/>
    </row>
    <row r="88" spans="1:13">
      <c r="A88" s="188" t="s">
        <v>1162</v>
      </c>
      <c r="B88" s="276">
        <f t="shared" si="21"/>
        <v>25</v>
      </c>
      <c r="C88" s="276"/>
      <c r="D88" s="276"/>
      <c r="E88" s="276"/>
      <c r="F88" s="276"/>
      <c r="G88" s="276">
        <v>10</v>
      </c>
      <c r="H88" s="276"/>
      <c r="I88" s="276"/>
      <c r="J88" s="276">
        <f t="shared" si="23"/>
        <v>15</v>
      </c>
      <c r="K88" s="333"/>
      <c r="L88" s="187">
        <v>15</v>
      </c>
      <c r="M88" s="187"/>
    </row>
    <row r="89" spans="1:13" s="75" customFormat="1">
      <c r="A89" s="185" t="s">
        <v>9</v>
      </c>
      <c r="B89" s="186">
        <f t="shared" si="21"/>
        <v>380</v>
      </c>
      <c r="C89" s="186">
        <f>SUM(C90:C94)</f>
        <v>40</v>
      </c>
      <c r="D89" s="186">
        <f t="shared" ref="D89:I89" si="24">SUM(D90:D94)</f>
        <v>0</v>
      </c>
      <c r="E89" s="186">
        <f t="shared" si="24"/>
        <v>30</v>
      </c>
      <c r="F89" s="186">
        <f t="shared" si="24"/>
        <v>20</v>
      </c>
      <c r="G89" s="186">
        <f t="shared" si="24"/>
        <v>110</v>
      </c>
      <c r="H89" s="186">
        <f t="shared" si="24"/>
        <v>60</v>
      </c>
      <c r="I89" s="186">
        <f t="shared" si="24"/>
        <v>0</v>
      </c>
      <c r="J89" s="186">
        <f>SUM(J90:J94)</f>
        <v>120</v>
      </c>
      <c r="K89" s="332">
        <f>SUM(K90:K94)</f>
        <v>60</v>
      </c>
      <c r="L89" s="186">
        <f>SUM(L90:L94)</f>
        <v>45</v>
      </c>
      <c r="M89" s="186">
        <f>SUM(M90:M94)</f>
        <v>15</v>
      </c>
    </row>
    <row r="90" spans="1:13">
      <c r="A90" s="188" t="s">
        <v>1163</v>
      </c>
      <c r="B90" s="276">
        <f t="shared" si="21"/>
        <v>180</v>
      </c>
      <c r="C90" s="276" t="s">
        <v>702</v>
      </c>
      <c r="D90" s="276"/>
      <c r="E90" s="276">
        <v>30</v>
      </c>
      <c r="F90" s="276">
        <v>20</v>
      </c>
      <c r="G90" s="276">
        <v>40</v>
      </c>
      <c r="H90" s="276">
        <v>30</v>
      </c>
      <c r="I90" s="276"/>
      <c r="J90" s="276">
        <f>SUM(K90:M90)</f>
        <v>60</v>
      </c>
      <c r="K90" s="333">
        <v>60</v>
      </c>
      <c r="L90" s="187"/>
      <c r="M90" s="187">
        <v>0</v>
      </c>
    </row>
    <row r="91" spans="1:13">
      <c r="A91" s="188" t="s">
        <v>1164</v>
      </c>
      <c r="B91" s="276">
        <f t="shared" si="21"/>
        <v>25</v>
      </c>
      <c r="C91" s="276"/>
      <c r="D91" s="276"/>
      <c r="E91" s="276"/>
      <c r="F91" s="276"/>
      <c r="G91" s="276">
        <v>10</v>
      </c>
      <c r="H91" s="276"/>
      <c r="I91" s="276"/>
      <c r="J91" s="276">
        <f>SUM(K91:M91)</f>
        <v>15</v>
      </c>
      <c r="K91" s="333"/>
      <c r="L91" s="187"/>
      <c r="M91" s="187">
        <v>15</v>
      </c>
    </row>
    <row r="92" spans="1:13">
      <c r="A92" s="188" t="s">
        <v>1165</v>
      </c>
      <c r="B92" s="276">
        <f t="shared" si="21"/>
        <v>35</v>
      </c>
      <c r="C92" s="276"/>
      <c r="D92" s="276"/>
      <c r="E92" s="276"/>
      <c r="F92" s="276"/>
      <c r="G92" s="276">
        <v>20</v>
      </c>
      <c r="H92" s="276"/>
      <c r="I92" s="276"/>
      <c r="J92" s="276">
        <f>SUM(K92:M92)</f>
        <v>15</v>
      </c>
      <c r="K92" s="333"/>
      <c r="L92" s="187">
        <v>15</v>
      </c>
      <c r="M92" s="187"/>
    </row>
    <row r="93" spans="1:13">
      <c r="A93" s="188" t="s">
        <v>1166</v>
      </c>
      <c r="B93" s="276">
        <f t="shared" si="21"/>
        <v>65</v>
      </c>
      <c r="C93" s="276"/>
      <c r="D93" s="276"/>
      <c r="E93" s="276"/>
      <c r="F93" s="276"/>
      <c r="G93" s="276">
        <v>20</v>
      </c>
      <c r="H93" s="276">
        <v>30</v>
      </c>
      <c r="I93" s="276"/>
      <c r="J93" s="276">
        <f>SUM(K93:M93)</f>
        <v>15</v>
      </c>
      <c r="K93" s="333"/>
      <c r="L93" s="187">
        <v>15</v>
      </c>
      <c r="M93" s="187"/>
    </row>
    <row r="94" spans="1:13">
      <c r="A94" s="188" t="s">
        <v>1167</v>
      </c>
      <c r="B94" s="276">
        <f t="shared" si="21"/>
        <v>75</v>
      </c>
      <c r="C94" s="276">
        <v>40</v>
      </c>
      <c r="D94" s="276"/>
      <c r="E94" s="276"/>
      <c r="F94" s="276"/>
      <c r="G94" s="276">
        <v>20</v>
      </c>
      <c r="H94" s="276"/>
      <c r="I94" s="276"/>
      <c r="J94" s="276">
        <f>SUM(K94:M94)</f>
        <v>15</v>
      </c>
      <c r="K94" s="333"/>
      <c r="L94" s="187">
        <v>15</v>
      </c>
      <c r="M94" s="187"/>
    </row>
    <row r="95" spans="1:13" s="75" customFormat="1">
      <c r="A95" s="185" t="s">
        <v>10</v>
      </c>
      <c r="B95" s="186">
        <f t="shared" si="21"/>
        <v>290</v>
      </c>
      <c r="C95" s="186">
        <f>SUM(C96:C102)</f>
        <v>0</v>
      </c>
      <c r="D95" s="186">
        <f t="shared" ref="D95:I95" si="25">SUM(D96:D102)</f>
        <v>0</v>
      </c>
      <c r="E95" s="186">
        <f t="shared" si="25"/>
        <v>30</v>
      </c>
      <c r="F95" s="186">
        <f t="shared" si="25"/>
        <v>10</v>
      </c>
      <c r="G95" s="186">
        <f t="shared" si="25"/>
        <v>70</v>
      </c>
      <c r="H95" s="186">
        <f t="shared" si="25"/>
        <v>30</v>
      </c>
      <c r="I95" s="186">
        <f t="shared" si="25"/>
        <v>0</v>
      </c>
      <c r="J95" s="186">
        <f>SUM(J96:J102)</f>
        <v>150</v>
      </c>
      <c r="K95" s="332">
        <f>SUM(K96:K102)</f>
        <v>60</v>
      </c>
      <c r="L95" s="186">
        <f>SUM(L96:L102)</f>
        <v>45</v>
      </c>
      <c r="M95" s="186">
        <f>SUM(M96:M102)</f>
        <v>45</v>
      </c>
    </row>
    <row r="96" spans="1:13">
      <c r="A96" s="188" t="s">
        <v>1168</v>
      </c>
      <c r="B96" s="276">
        <f t="shared" si="21"/>
        <v>90</v>
      </c>
      <c r="C96" s="276"/>
      <c r="D96" s="276"/>
      <c r="E96" s="276"/>
      <c r="F96" s="276"/>
      <c r="G96" s="276" t="s">
        <v>702</v>
      </c>
      <c r="H96" s="276">
        <v>30</v>
      </c>
      <c r="I96" s="276"/>
      <c r="J96" s="276">
        <f t="shared" ref="J96:J102" si="26">SUM(K96:M96)</f>
        <v>60</v>
      </c>
      <c r="K96" s="333">
        <v>60</v>
      </c>
      <c r="L96" s="187"/>
      <c r="M96" s="187" t="s">
        <v>702</v>
      </c>
    </row>
    <row r="97" spans="1:13">
      <c r="A97" s="188" t="s">
        <v>1169</v>
      </c>
      <c r="B97" s="276">
        <f t="shared" si="21"/>
        <v>35</v>
      </c>
      <c r="C97" s="276"/>
      <c r="D97" s="276"/>
      <c r="E97" s="276">
        <v>10</v>
      </c>
      <c r="F97" s="276"/>
      <c r="G97" s="276">
        <v>10</v>
      </c>
      <c r="H97" s="276"/>
      <c r="I97" s="276"/>
      <c r="J97" s="276">
        <f t="shared" si="26"/>
        <v>15</v>
      </c>
      <c r="K97" s="333"/>
      <c r="L97" s="187"/>
      <c r="M97" s="187">
        <v>15</v>
      </c>
    </row>
    <row r="98" spans="1:13">
      <c r="A98" s="188" t="s">
        <v>1170</v>
      </c>
      <c r="B98" s="276">
        <f t="shared" si="21"/>
        <v>25</v>
      </c>
      <c r="C98" s="276"/>
      <c r="D98" s="276"/>
      <c r="E98" s="276"/>
      <c r="F98" s="276"/>
      <c r="G98" s="276">
        <v>10</v>
      </c>
      <c r="H98" s="276"/>
      <c r="I98" s="276"/>
      <c r="J98" s="276">
        <f t="shared" si="26"/>
        <v>15</v>
      </c>
      <c r="K98" s="333"/>
      <c r="L98" s="187"/>
      <c r="M98" s="187">
        <v>15</v>
      </c>
    </row>
    <row r="99" spans="1:13">
      <c r="A99" s="188" t="s">
        <v>1171</v>
      </c>
      <c r="B99" s="276">
        <f t="shared" si="21"/>
        <v>25</v>
      </c>
      <c r="C99" s="276"/>
      <c r="D99" s="276"/>
      <c r="E99" s="276"/>
      <c r="F99" s="276"/>
      <c r="G99" s="276">
        <v>10</v>
      </c>
      <c r="H99" s="276"/>
      <c r="I99" s="276"/>
      <c r="J99" s="276">
        <f t="shared" si="26"/>
        <v>15</v>
      </c>
      <c r="K99" s="333"/>
      <c r="L99" s="187"/>
      <c r="M99" s="187">
        <v>15</v>
      </c>
    </row>
    <row r="100" spans="1:13">
      <c r="A100" s="188" t="s">
        <v>1172</v>
      </c>
      <c r="B100" s="276">
        <f t="shared" si="21"/>
        <v>25</v>
      </c>
      <c r="C100" s="276"/>
      <c r="D100" s="276"/>
      <c r="E100" s="276"/>
      <c r="F100" s="276">
        <v>10</v>
      </c>
      <c r="G100" s="276" t="s">
        <v>702</v>
      </c>
      <c r="H100" s="276"/>
      <c r="I100" s="276"/>
      <c r="J100" s="276">
        <f t="shared" si="26"/>
        <v>15</v>
      </c>
      <c r="K100" s="333"/>
      <c r="L100" s="187">
        <v>15</v>
      </c>
      <c r="M100" s="187"/>
    </row>
    <row r="101" spans="1:13">
      <c r="A101" s="188" t="s">
        <v>1173</v>
      </c>
      <c r="B101" s="276">
        <f t="shared" si="21"/>
        <v>35</v>
      </c>
      <c r="C101" s="276"/>
      <c r="D101" s="276"/>
      <c r="E101" s="276"/>
      <c r="F101" s="276"/>
      <c r="G101" s="276">
        <v>20</v>
      </c>
      <c r="H101" s="276"/>
      <c r="I101" s="276"/>
      <c r="J101" s="276">
        <f t="shared" si="26"/>
        <v>15</v>
      </c>
      <c r="K101" s="333"/>
      <c r="L101" s="187">
        <v>15</v>
      </c>
      <c r="M101" s="187"/>
    </row>
    <row r="102" spans="1:13">
      <c r="A102" s="188" t="s">
        <v>1174</v>
      </c>
      <c r="B102" s="276">
        <f t="shared" si="21"/>
        <v>55</v>
      </c>
      <c r="C102" s="276"/>
      <c r="D102" s="276"/>
      <c r="E102" s="276">
        <v>20</v>
      </c>
      <c r="F102" s="276"/>
      <c r="G102" s="276">
        <v>20</v>
      </c>
      <c r="H102" s="276"/>
      <c r="I102" s="276"/>
      <c r="J102" s="276">
        <f t="shared" si="26"/>
        <v>15</v>
      </c>
      <c r="K102" s="333"/>
      <c r="L102" s="187">
        <v>15</v>
      </c>
      <c r="M102" s="187"/>
    </row>
    <row r="103" spans="1:13" s="75" customFormat="1">
      <c r="A103" s="185" t="s">
        <v>11</v>
      </c>
      <c r="B103" s="186">
        <f t="shared" si="21"/>
        <v>505</v>
      </c>
      <c r="C103" s="186">
        <f>SUM(C104:C109)</f>
        <v>0</v>
      </c>
      <c r="D103" s="186">
        <f t="shared" ref="D103:I103" si="27">SUM(D104:D109)</f>
        <v>0</v>
      </c>
      <c r="E103" s="186">
        <f t="shared" si="27"/>
        <v>30</v>
      </c>
      <c r="F103" s="186">
        <f t="shared" si="27"/>
        <v>30</v>
      </c>
      <c r="G103" s="186">
        <f t="shared" si="27"/>
        <v>220</v>
      </c>
      <c r="H103" s="186">
        <f t="shared" si="27"/>
        <v>60</v>
      </c>
      <c r="I103" s="186">
        <f t="shared" si="27"/>
        <v>30</v>
      </c>
      <c r="J103" s="186">
        <f>SUM(J104:J109)</f>
        <v>135</v>
      </c>
      <c r="K103" s="332">
        <f>SUM(K104:K109)</f>
        <v>60</v>
      </c>
      <c r="L103" s="186">
        <f>SUM(L104:L109)</f>
        <v>45</v>
      </c>
      <c r="M103" s="186">
        <f>SUM(M104:M109)</f>
        <v>30</v>
      </c>
    </row>
    <row r="104" spans="1:13">
      <c r="A104" s="188" t="s">
        <v>1175</v>
      </c>
      <c r="B104" s="276">
        <f t="shared" ref="B104:B109" si="28">SUM(C104:J104)</f>
        <v>100</v>
      </c>
      <c r="C104" s="276"/>
      <c r="D104" s="276"/>
      <c r="E104" s="276"/>
      <c r="F104" s="276">
        <v>10</v>
      </c>
      <c r="G104" s="276">
        <v>30</v>
      </c>
      <c r="H104" s="276" t="s">
        <v>702</v>
      </c>
      <c r="I104" s="276"/>
      <c r="J104" s="276">
        <f t="shared" ref="J104:J110" si="29">SUM(K104:M104)</f>
        <v>60</v>
      </c>
      <c r="K104" s="333">
        <v>60</v>
      </c>
      <c r="L104" s="187"/>
      <c r="M104" s="187">
        <v>0</v>
      </c>
    </row>
    <row r="105" spans="1:13">
      <c r="A105" s="188" t="s">
        <v>1176</v>
      </c>
      <c r="B105" s="276">
        <f t="shared" si="28"/>
        <v>105</v>
      </c>
      <c r="C105" s="276"/>
      <c r="D105" s="276"/>
      <c r="E105" s="276">
        <v>10</v>
      </c>
      <c r="F105" s="276">
        <v>10</v>
      </c>
      <c r="G105" s="276">
        <v>40</v>
      </c>
      <c r="H105" s="276">
        <v>30</v>
      </c>
      <c r="I105" s="276"/>
      <c r="J105" s="276">
        <f t="shared" si="29"/>
        <v>15</v>
      </c>
      <c r="K105" s="333"/>
      <c r="L105" s="187"/>
      <c r="M105" s="187">
        <v>15</v>
      </c>
    </row>
    <row r="106" spans="1:13">
      <c r="A106" s="188" t="s">
        <v>1177</v>
      </c>
      <c r="B106" s="276">
        <f t="shared" si="28"/>
        <v>85</v>
      </c>
      <c r="C106" s="276"/>
      <c r="D106" s="276"/>
      <c r="E106" s="276">
        <v>20</v>
      </c>
      <c r="F106" s="276"/>
      <c r="G106" s="276">
        <v>20</v>
      </c>
      <c r="H106" s="276">
        <v>30</v>
      </c>
      <c r="I106" s="276"/>
      <c r="J106" s="276">
        <f t="shared" si="29"/>
        <v>15</v>
      </c>
      <c r="K106" s="333"/>
      <c r="L106" s="187"/>
      <c r="M106" s="187">
        <v>15</v>
      </c>
    </row>
    <row r="107" spans="1:13">
      <c r="A107" s="188" t="s">
        <v>1178</v>
      </c>
      <c r="B107" s="276">
        <f t="shared" si="28"/>
        <v>65</v>
      </c>
      <c r="C107" s="276"/>
      <c r="D107" s="276"/>
      <c r="E107" s="276"/>
      <c r="F107" s="276">
        <v>10</v>
      </c>
      <c r="G107" s="276">
        <v>40</v>
      </c>
      <c r="H107" s="276"/>
      <c r="I107" s="276"/>
      <c r="J107" s="276">
        <f t="shared" si="29"/>
        <v>15</v>
      </c>
      <c r="K107" s="333"/>
      <c r="L107" s="187">
        <v>15</v>
      </c>
      <c r="M107" s="187"/>
    </row>
    <row r="108" spans="1:13">
      <c r="A108" s="188" t="s">
        <v>1179</v>
      </c>
      <c r="B108" s="276">
        <f t="shared" si="28"/>
        <v>115</v>
      </c>
      <c r="C108" s="276"/>
      <c r="D108" s="276"/>
      <c r="E108" s="276"/>
      <c r="F108" s="276"/>
      <c r="G108" s="276">
        <v>70</v>
      </c>
      <c r="H108" s="276"/>
      <c r="I108" s="276">
        <v>30</v>
      </c>
      <c r="J108" s="276">
        <f t="shared" si="29"/>
        <v>15</v>
      </c>
      <c r="K108" s="333"/>
      <c r="L108" s="187">
        <v>15</v>
      </c>
      <c r="M108" s="187"/>
    </row>
    <row r="109" spans="1:13">
      <c r="A109" s="188" t="s">
        <v>1180</v>
      </c>
      <c r="B109" s="276">
        <f t="shared" si="28"/>
        <v>35</v>
      </c>
      <c r="C109" s="276" t="s">
        <v>702</v>
      </c>
      <c r="D109" s="276"/>
      <c r="E109" s="276"/>
      <c r="F109" s="276"/>
      <c r="G109" s="276">
        <v>20</v>
      </c>
      <c r="H109" s="276"/>
      <c r="I109" s="276"/>
      <c r="J109" s="276">
        <f t="shared" si="29"/>
        <v>15</v>
      </c>
      <c r="K109" s="333"/>
      <c r="L109" s="187">
        <v>15</v>
      </c>
      <c r="M109" s="187"/>
    </row>
    <row r="110" spans="1:13" s="75" customFormat="1">
      <c r="A110" s="185" t="s">
        <v>500</v>
      </c>
      <c r="B110" s="186">
        <f>B111+B116+B119</f>
        <v>720</v>
      </c>
      <c r="C110" s="186"/>
      <c r="D110" s="186"/>
      <c r="E110" s="186"/>
      <c r="F110" s="186"/>
      <c r="G110" s="186"/>
      <c r="H110" s="186"/>
      <c r="I110" s="186"/>
      <c r="J110" s="186">
        <f t="shared" si="29"/>
        <v>0</v>
      </c>
      <c r="K110" s="332"/>
      <c r="L110" s="186"/>
      <c r="M110" s="186"/>
    </row>
    <row r="111" spans="1:13">
      <c r="A111" s="188" t="s">
        <v>1214</v>
      </c>
      <c r="B111" s="276">
        <f>SUM(B112:B115)</f>
        <v>450</v>
      </c>
      <c r="C111" s="421"/>
      <c r="D111" s="421"/>
      <c r="E111" s="421"/>
      <c r="F111" s="421"/>
      <c r="G111" s="421"/>
      <c r="H111" s="421"/>
      <c r="I111" s="421"/>
      <c r="J111" s="421"/>
      <c r="K111" s="334"/>
      <c r="L111" s="241"/>
      <c r="M111" s="241"/>
    </row>
    <row r="112" spans="1:13">
      <c r="A112" s="188"/>
      <c r="B112" s="276">
        <v>90</v>
      </c>
      <c r="C112" s="422" t="s">
        <v>1862</v>
      </c>
      <c r="D112" s="422"/>
      <c r="E112" s="422"/>
      <c r="F112" s="422"/>
      <c r="G112" s="422"/>
      <c r="H112" s="422"/>
      <c r="I112" s="422"/>
      <c r="J112" s="422"/>
      <c r="K112" s="334"/>
      <c r="L112" s="241"/>
      <c r="M112" s="241"/>
    </row>
    <row r="113" spans="1:13">
      <c r="A113" s="188"/>
      <c r="B113" s="276">
        <v>120</v>
      </c>
      <c r="C113" s="422" t="s">
        <v>1863</v>
      </c>
      <c r="D113" s="422"/>
      <c r="E113" s="422"/>
      <c r="F113" s="422"/>
      <c r="G113" s="422"/>
      <c r="H113" s="422"/>
      <c r="I113" s="422"/>
      <c r="J113" s="422"/>
      <c r="K113" s="334"/>
      <c r="L113" s="241"/>
      <c r="M113" s="241"/>
    </row>
    <row r="114" spans="1:13">
      <c r="A114" s="188"/>
      <c r="B114" s="276">
        <v>120</v>
      </c>
      <c r="C114" s="422" t="s">
        <v>1864</v>
      </c>
      <c r="D114" s="422"/>
      <c r="E114" s="422"/>
      <c r="F114" s="422"/>
      <c r="G114" s="422"/>
      <c r="H114" s="422"/>
      <c r="I114" s="422"/>
      <c r="J114" s="422"/>
      <c r="K114" s="334"/>
      <c r="L114" s="241"/>
      <c r="M114" s="241"/>
    </row>
    <row r="115" spans="1:13">
      <c r="A115" s="188"/>
      <c r="B115" s="276">
        <v>120</v>
      </c>
      <c r="C115" s="422" t="s">
        <v>1865</v>
      </c>
      <c r="D115" s="422"/>
      <c r="E115" s="422"/>
      <c r="F115" s="422"/>
      <c r="G115" s="422"/>
      <c r="H115" s="422"/>
      <c r="I115" s="422"/>
      <c r="J115" s="422"/>
      <c r="K115" s="334"/>
      <c r="L115" s="241"/>
      <c r="M115" s="241"/>
    </row>
    <row r="116" spans="1:13">
      <c r="A116" s="188" t="s">
        <v>24</v>
      </c>
      <c r="B116" s="276">
        <f>SUM(B117:B118)</f>
        <v>170</v>
      </c>
      <c r="C116" s="422"/>
      <c r="D116" s="422"/>
      <c r="E116" s="422"/>
      <c r="F116" s="422"/>
      <c r="G116" s="422"/>
      <c r="H116" s="422"/>
      <c r="I116" s="422"/>
      <c r="J116" s="422"/>
      <c r="K116" s="334"/>
      <c r="L116" s="241"/>
      <c r="M116" s="241"/>
    </row>
    <row r="117" spans="1:13">
      <c r="A117" s="188"/>
      <c r="B117" s="276">
        <v>120</v>
      </c>
      <c r="C117" s="422" t="s">
        <v>1868</v>
      </c>
      <c r="D117" s="422"/>
      <c r="E117" s="422"/>
      <c r="F117" s="422"/>
      <c r="G117" s="422"/>
      <c r="H117" s="422"/>
      <c r="I117" s="422"/>
      <c r="J117" s="422"/>
      <c r="K117" s="334"/>
      <c r="L117" s="241"/>
      <c r="M117" s="241"/>
    </row>
    <row r="118" spans="1:13">
      <c r="A118" s="188"/>
      <c r="B118" s="276">
        <v>50</v>
      </c>
      <c r="C118" s="422" t="s">
        <v>1866</v>
      </c>
      <c r="D118" s="422"/>
      <c r="E118" s="422"/>
      <c r="F118" s="422"/>
      <c r="G118" s="422"/>
      <c r="H118" s="422"/>
      <c r="I118" s="422"/>
      <c r="J118" s="422"/>
      <c r="K118" s="334"/>
      <c r="L118" s="241"/>
      <c r="M118" s="241"/>
    </row>
    <row r="119" spans="1:13">
      <c r="A119" s="188" t="s">
        <v>1205</v>
      </c>
      <c r="B119" s="276">
        <f>SUM(B120)</f>
        <v>100</v>
      </c>
      <c r="C119" s="422"/>
      <c r="D119" s="422"/>
      <c r="E119" s="422"/>
      <c r="F119" s="422"/>
      <c r="G119" s="422"/>
      <c r="H119" s="422"/>
      <c r="I119" s="422"/>
      <c r="J119" s="422"/>
      <c r="K119" s="334"/>
      <c r="L119" s="241"/>
      <c r="M119" s="241"/>
    </row>
    <row r="120" spans="1:13">
      <c r="A120" s="240"/>
      <c r="B120" s="276">
        <v>100</v>
      </c>
      <c r="C120" s="422" t="s">
        <v>1867</v>
      </c>
      <c r="D120" s="422"/>
      <c r="E120" s="422"/>
      <c r="F120" s="422"/>
      <c r="G120" s="422"/>
      <c r="H120" s="422"/>
      <c r="I120" s="422"/>
      <c r="J120" s="422"/>
      <c r="K120" s="334"/>
      <c r="L120" s="241"/>
      <c r="M120" s="241"/>
    </row>
  </sheetData>
  <mergeCells count="23">
    <mergeCell ref="C117:J117"/>
    <mergeCell ref="C118:J118"/>
    <mergeCell ref="C119:J119"/>
    <mergeCell ref="C120:J120"/>
    <mergeCell ref="C112:J112"/>
    <mergeCell ref="C111:J111"/>
    <mergeCell ref="C113:J113"/>
    <mergeCell ref="C114:J114"/>
    <mergeCell ref="C115:J115"/>
    <mergeCell ref="C116:J116"/>
    <mergeCell ref="I4:I5"/>
    <mergeCell ref="J4:J5"/>
    <mergeCell ref="K4:M4"/>
    <mergeCell ref="A2:M2"/>
    <mergeCell ref="A4:A5"/>
    <mergeCell ref="B4:B5"/>
    <mergeCell ref="C4:C5"/>
    <mergeCell ref="D4:D5"/>
    <mergeCell ref="E4:E5"/>
    <mergeCell ref="F4:F5"/>
    <mergeCell ref="G4:G5"/>
    <mergeCell ref="H4:H5"/>
    <mergeCell ref="I3:J3"/>
  </mergeCells>
  <phoneticPr fontId="1" type="noConversion"/>
  <printOptions horizontalCentered="1"/>
  <pageMargins left="0.70866141732283472" right="0.70866141732283472" top="0.74803149606299213" bottom="0.74803149606299213" header="0.31496062992125984" footer="0.31496062992125984"/>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7"/>
  <sheetViews>
    <sheetView workbookViewId="0">
      <selection activeCell="B3" sqref="B3"/>
    </sheetView>
  </sheetViews>
  <sheetFormatPr defaultRowHeight="13.5"/>
  <cols>
    <col min="1" max="1" width="26" style="74" customWidth="1"/>
    <col min="2" max="2" width="5.875" style="73" customWidth="1"/>
    <col min="3" max="3" width="5.875" style="74" customWidth="1"/>
    <col min="4" max="4" width="5.75" style="74" customWidth="1"/>
    <col min="5" max="5" width="7.75" style="74" customWidth="1"/>
    <col min="6" max="6" width="6.375" style="74" customWidth="1"/>
    <col min="7" max="7" width="6.625" style="74" customWidth="1"/>
    <col min="8" max="8" width="6.375" style="74" customWidth="1"/>
    <col min="9" max="9" width="5.875" style="74" customWidth="1"/>
    <col min="10" max="10" width="6" style="74" customWidth="1"/>
    <col min="11" max="11" width="48.125" style="95" customWidth="1"/>
    <col min="12" max="16384" width="9" style="60"/>
  </cols>
  <sheetData>
    <row r="1" spans="1:11" s="59" customFormat="1" ht="17.25" customHeight="1">
      <c r="A1" s="142" t="s">
        <v>2133</v>
      </c>
      <c r="B1" s="86"/>
      <c r="C1" s="58"/>
      <c r="D1" s="58"/>
      <c r="E1" s="58"/>
      <c r="F1" s="58"/>
      <c r="G1" s="58"/>
      <c r="H1" s="58"/>
      <c r="I1" s="58"/>
      <c r="J1" s="58"/>
      <c r="K1" s="87"/>
    </row>
    <row r="2" spans="1:11" ht="32.25" customHeight="1">
      <c r="A2" s="405" t="s">
        <v>2132</v>
      </c>
      <c r="B2" s="405"/>
      <c r="C2" s="405"/>
      <c r="D2" s="405"/>
      <c r="E2" s="405"/>
      <c r="F2" s="405"/>
      <c r="G2" s="405"/>
      <c r="H2" s="405"/>
      <c r="I2" s="405"/>
      <c r="J2" s="405"/>
      <c r="K2" s="405"/>
    </row>
    <row r="3" spans="1:11" s="61" customFormat="1" ht="19.5" customHeight="1">
      <c r="B3" s="88"/>
      <c r="C3" s="88"/>
      <c r="D3" s="88"/>
      <c r="E3" s="88"/>
      <c r="F3" s="88"/>
      <c r="G3" s="88"/>
      <c r="H3" s="88"/>
      <c r="I3" s="88"/>
      <c r="J3" s="88"/>
      <c r="K3" s="143" t="s">
        <v>669</v>
      </c>
    </row>
    <row r="4" spans="1:11" s="62" customFormat="1" ht="18.75" customHeight="1">
      <c r="A4" s="415" t="s">
        <v>0</v>
      </c>
      <c r="B4" s="415" t="s">
        <v>126</v>
      </c>
      <c r="C4" s="364" t="s">
        <v>671</v>
      </c>
      <c r="D4" s="364"/>
      <c r="E4" s="364"/>
      <c r="F4" s="364"/>
      <c r="G4" s="364"/>
      <c r="H4" s="364"/>
      <c r="I4" s="364" t="s">
        <v>1366</v>
      </c>
      <c r="J4" s="364" t="s">
        <v>1367</v>
      </c>
      <c r="K4" s="190"/>
    </row>
    <row r="5" spans="1:11" s="62" customFormat="1" ht="29.25" customHeight="1">
      <c r="A5" s="415"/>
      <c r="B5" s="415"/>
      <c r="C5" s="268" t="s">
        <v>672</v>
      </c>
      <c r="D5" s="268" t="s">
        <v>1368</v>
      </c>
      <c r="E5" s="268" t="s">
        <v>673</v>
      </c>
      <c r="F5" s="268" t="s">
        <v>674</v>
      </c>
      <c r="G5" s="268" t="s">
        <v>1369</v>
      </c>
      <c r="H5" s="364" t="s">
        <v>670</v>
      </c>
      <c r="I5" s="364"/>
      <c r="J5" s="364"/>
      <c r="K5" s="277" t="s">
        <v>675</v>
      </c>
    </row>
    <row r="6" spans="1:11" s="62" customFormat="1" ht="13.5" customHeight="1">
      <c r="A6" s="277" t="s">
        <v>676</v>
      </c>
      <c r="B6" s="266"/>
      <c r="C6" s="18" t="s">
        <v>677</v>
      </c>
      <c r="D6" s="18" t="s">
        <v>677</v>
      </c>
      <c r="E6" s="18" t="s">
        <v>677</v>
      </c>
      <c r="F6" s="18" t="s">
        <v>677</v>
      </c>
      <c r="G6" s="18" t="s">
        <v>677</v>
      </c>
      <c r="H6" s="364"/>
      <c r="I6" s="18" t="s">
        <v>677</v>
      </c>
      <c r="J6" s="18" t="s">
        <v>677</v>
      </c>
      <c r="K6" s="190"/>
    </row>
    <row r="7" spans="1:11" s="62" customFormat="1" ht="15" customHeight="1">
      <c r="A7" s="277" t="s">
        <v>1</v>
      </c>
      <c r="B7" s="63">
        <f>B8+B111</f>
        <v>5825</v>
      </c>
      <c r="C7" s="63">
        <f t="shared" ref="C7:J7" si="0">C8+C111</f>
        <v>2195</v>
      </c>
      <c r="D7" s="63">
        <f t="shared" si="0"/>
        <v>80</v>
      </c>
      <c r="E7" s="63">
        <f t="shared" si="0"/>
        <v>75</v>
      </c>
      <c r="F7" s="63">
        <f t="shared" si="0"/>
        <v>315</v>
      </c>
      <c r="G7" s="63">
        <f t="shared" si="0"/>
        <v>180</v>
      </c>
      <c r="H7" s="63">
        <f t="shared" si="0"/>
        <v>2845</v>
      </c>
      <c r="I7" s="63">
        <f t="shared" si="0"/>
        <v>1650</v>
      </c>
      <c r="J7" s="63">
        <f t="shared" si="0"/>
        <v>1330</v>
      </c>
      <c r="K7" s="148"/>
    </row>
    <row r="8" spans="1:11" s="62" customFormat="1">
      <c r="A8" s="64" t="s">
        <v>128</v>
      </c>
      <c r="B8" s="63">
        <v>4845</v>
      </c>
      <c r="C8" s="63">
        <f>C9+C16+C23+C32+C38+C47+C55+C62+C71+C82+C90+C96+C104</f>
        <v>1365</v>
      </c>
      <c r="D8" s="63">
        <f t="shared" ref="D8:J8" si="1">D9+D16+D23+D32+D38+D47+D55+D62+D71+D82+D90+D96+D104</f>
        <v>80</v>
      </c>
      <c r="E8" s="63">
        <f t="shared" si="1"/>
        <v>75</v>
      </c>
      <c r="F8" s="63">
        <f t="shared" si="1"/>
        <v>265</v>
      </c>
      <c r="G8" s="63">
        <f t="shared" si="1"/>
        <v>180</v>
      </c>
      <c r="H8" s="63">
        <f t="shared" si="1"/>
        <v>1965</v>
      </c>
      <c r="I8" s="63">
        <f t="shared" si="1"/>
        <v>1650</v>
      </c>
      <c r="J8" s="63">
        <f t="shared" si="1"/>
        <v>1230</v>
      </c>
      <c r="K8" s="148"/>
    </row>
    <row r="9" spans="1:11" s="65" customFormat="1">
      <c r="A9" s="15" t="s">
        <v>130</v>
      </c>
      <c r="B9" s="1">
        <v>555</v>
      </c>
      <c r="C9" s="1">
        <f>SUM(C10:C15)</f>
        <v>75</v>
      </c>
      <c r="D9" s="1">
        <f t="shared" ref="D9:J9" si="2">SUM(D10:D15)</f>
        <v>0</v>
      </c>
      <c r="E9" s="1">
        <f t="shared" si="2"/>
        <v>20</v>
      </c>
      <c r="F9" s="1">
        <f t="shared" si="2"/>
        <v>0</v>
      </c>
      <c r="G9" s="1">
        <f t="shared" si="2"/>
        <v>0</v>
      </c>
      <c r="H9" s="1">
        <f t="shared" si="2"/>
        <v>95</v>
      </c>
      <c r="I9" s="1">
        <f t="shared" si="2"/>
        <v>250</v>
      </c>
      <c r="J9" s="1">
        <f t="shared" si="2"/>
        <v>210</v>
      </c>
      <c r="K9" s="146"/>
    </row>
    <row r="10" spans="1:11" s="67" customFormat="1">
      <c r="A10" s="16" t="s">
        <v>132</v>
      </c>
      <c r="B10" s="1">
        <v>65</v>
      </c>
      <c r="C10" s="2">
        <v>45</v>
      </c>
      <c r="D10" s="2"/>
      <c r="E10" s="2">
        <v>20</v>
      </c>
      <c r="F10" s="23"/>
      <c r="G10" s="23"/>
      <c r="H10" s="2">
        <f>SUM(C10:F10)</f>
        <v>65</v>
      </c>
      <c r="I10" s="2"/>
      <c r="J10" s="2"/>
      <c r="K10" s="144" t="s">
        <v>678</v>
      </c>
    </row>
    <row r="11" spans="1:11" s="67" customFormat="1">
      <c r="A11" s="47" t="s">
        <v>264</v>
      </c>
      <c r="B11" s="1">
        <v>490</v>
      </c>
      <c r="C11" s="2">
        <v>30</v>
      </c>
      <c r="D11" s="66"/>
      <c r="E11" s="66"/>
      <c r="F11" s="23"/>
      <c r="G11" s="23"/>
      <c r="H11" s="2">
        <f>SUM(C11:F11)</f>
        <v>30</v>
      </c>
      <c r="I11" s="66">
        <v>250</v>
      </c>
      <c r="J11" s="66">
        <v>210</v>
      </c>
      <c r="K11" s="145" t="s">
        <v>679</v>
      </c>
    </row>
    <row r="12" spans="1:11" s="67" customFormat="1" hidden="1">
      <c r="A12" s="47" t="s">
        <v>265</v>
      </c>
      <c r="B12" s="1"/>
      <c r="C12" s="2"/>
      <c r="D12" s="2"/>
      <c r="E12" s="2"/>
      <c r="F12" s="23"/>
      <c r="G12" s="23"/>
      <c r="H12" s="23"/>
      <c r="I12" s="66"/>
      <c r="J12" s="2"/>
      <c r="K12" s="145"/>
    </row>
    <row r="13" spans="1:11" s="67" customFormat="1" hidden="1">
      <c r="A13" s="47" t="s">
        <v>266</v>
      </c>
      <c r="B13" s="1"/>
      <c r="C13" s="23"/>
      <c r="D13" s="23"/>
      <c r="E13" s="23"/>
      <c r="F13" s="23"/>
      <c r="G13" s="23"/>
      <c r="H13" s="23"/>
      <c r="I13" s="23"/>
      <c r="J13" s="23"/>
      <c r="K13" s="145"/>
    </row>
    <row r="14" spans="1:11" s="67" customFormat="1" hidden="1">
      <c r="A14" s="47" t="s">
        <v>267</v>
      </c>
      <c r="B14" s="1"/>
      <c r="C14" s="2"/>
      <c r="D14" s="66"/>
      <c r="E14" s="66"/>
      <c r="F14" s="23"/>
      <c r="G14" s="23"/>
      <c r="H14" s="23"/>
      <c r="I14" s="66"/>
      <c r="J14" s="66"/>
      <c r="K14" s="145"/>
    </row>
    <row r="15" spans="1:11" s="67" customFormat="1" hidden="1">
      <c r="A15" s="47" t="s">
        <v>268</v>
      </c>
      <c r="B15" s="1"/>
      <c r="C15" s="2"/>
      <c r="D15" s="66"/>
      <c r="E15" s="66"/>
      <c r="F15" s="23"/>
      <c r="G15" s="23"/>
      <c r="H15" s="23"/>
      <c r="I15" s="66"/>
      <c r="J15" s="66"/>
      <c r="K15" s="145"/>
    </row>
    <row r="16" spans="1:11" s="65" customFormat="1">
      <c r="A16" s="15" t="s">
        <v>133</v>
      </c>
      <c r="B16" s="1">
        <v>150</v>
      </c>
      <c r="C16" s="273">
        <f>SUM(C17:C22)</f>
        <v>60</v>
      </c>
      <c r="D16" s="273">
        <f t="shared" ref="D16:J16" si="3">SUM(D17:D22)</f>
        <v>0</v>
      </c>
      <c r="E16" s="273">
        <f t="shared" si="3"/>
        <v>10</v>
      </c>
      <c r="F16" s="273">
        <f t="shared" si="3"/>
        <v>10</v>
      </c>
      <c r="G16" s="273">
        <f t="shared" si="3"/>
        <v>20</v>
      </c>
      <c r="H16" s="273">
        <f t="shared" si="3"/>
        <v>100</v>
      </c>
      <c r="I16" s="273">
        <f t="shared" si="3"/>
        <v>0</v>
      </c>
      <c r="J16" s="273">
        <f t="shared" si="3"/>
        <v>50</v>
      </c>
      <c r="K16" s="43"/>
    </row>
    <row r="17" spans="1:11" s="67" customFormat="1">
      <c r="A17" s="16" t="s">
        <v>134</v>
      </c>
      <c r="B17" s="1">
        <v>80</v>
      </c>
      <c r="C17" s="23">
        <v>20</v>
      </c>
      <c r="D17" s="23"/>
      <c r="E17" s="23"/>
      <c r="F17" s="23">
        <v>10</v>
      </c>
      <c r="G17" s="23"/>
      <c r="H17" s="23">
        <f>SUM(C17:F17)</f>
        <v>30</v>
      </c>
      <c r="I17" s="23"/>
      <c r="J17" s="23">
        <v>50</v>
      </c>
      <c r="K17" s="145"/>
    </row>
    <row r="18" spans="1:11" s="67" customFormat="1" ht="12.75" hidden="1" customHeight="1">
      <c r="A18" s="16" t="s">
        <v>1370</v>
      </c>
      <c r="B18" s="1"/>
      <c r="C18" s="2"/>
      <c r="D18" s="66"/>
      <c r="E18" s="66"/>
      <c r="F18" s="23"/>
      <c r="G18" s="23"/>
      <c r="H18" s="23"/>
      <c r="I18" s="2"/>
      <c r="J18" s="66"/>
      <c r="K18" s="145"/>
    </row>
    <row r="19" spans="1:11" s="67" customFormat="1" ht="13.5" hidden="1" customHeight="1">
      <c r="A19" s="16" t="s">
        <v>1371</v>
      </c>
      <c r="B19" s="1"/>
      <c r="C19" s="2"/>
      <c r="D19" s="66"/>
      <c r="E19" s="66"/>
      <c r="F19" s="23"/>
      <c r="G19" s="23"/>
      <c r="H19" s="23"/>
      <c r="I19" s="2"/>
      <c r="J19" s="66"/>
      <c r="K19" s="145"/>
    </row>
    <row r="20" spans="1:11" s="67" customFormat="1" ht="13.5" customHeight="1">
      <c r="A20" s="16" t="s">
        <v>273</v>
      </c>
      <c r="B20" s="1">
        <v>10</v>
      </c>
      <c r="C20" s="23"/>
      <c r="D20" s="23"/>
      <c r="E20" s="23"/>
      <c r="F20" s="23"/>
      <c r="G20" s="23">
        <v>10</v>
      </c>
      <c r="H20" s="23">
        <v>10</v>
      </c>
      <c r="I20" s="23"/>
      <c r="J20" s="23"/>
      <c r="K20" s="145"/>
    </row>
    <row r="21" spans="1:11" s="67" customFormat="1">
      <c r="A21" s="16" t="s">
        <v>135</v>
      </c>
      <c r="B21" s="1">
        <v>40</v>
      </c>
      <c r="C21" s="25">
        <v>20</v>
      </c>
      <c r="D21" s="66"/>
      <c r="E21" s="66">
        <v>10</v>
      </c>
      <c r="F21" s="23"/>
      <c r="G21" s="23">
        <v>10</v>
      </c>
      <c r="H21" s="2">
        <v>40</v>
      </c>
      <c r="I21" s="2"/>
      <c r="J21" s="66"/>
      <c r="K21" s="145"/>
    </row>
    <row r="22" spans="1:11" s="67" customFormat="1">
      <c r="A22" s="16" t="s">
        <v>136</v>
      </c>
      <c r="B22" s="1">
        <v>20</v>
      </c>
      <c r="C22" s="25">
        <v>20</v>
      </c>
      <c r="D22" s="66"/>
      <c r="E22" s="66"/>
      <c r="F22" s="23"/>
      <c r="G22" s="23"/>
      <c r="H22" s="2">
        <f>SUM(C22:F22)</f>
        <v>20</v>
      </c>
      <c r="I22" s="2"/>
      <c r="J22" s="66"/>
      <c r="K22" s="145"/>
    </row>
    <row r="23" spans="1:11" s="65" customFormat="1">
      <c r="A23" s="15" t="s">
        <v>137</v>
      </c>
      <c r="B23" s="1">
        <v>570</v>
      </c>
      <c r="C23" s="85">
        <f>SUM(C24:C31)</f>
        <v>190</v>
      </c>
      <c r="D23" s="85">
        <f t="shared" ref="D23:J23" si="4">SUM(D24:D31)</f>
        <v>0</v>
      </c>
      <c r="E23" s="85">
        <f t="shared" si="4"/>
        <v>0</v>
      </c>
      <c r="F23" s="85">
        <f t="shared" si="4"/>
        <v>40</v>
      </c>
      <c r="G23" s="85">
        <f t="shared" si="4"/>
        <v>20</v>
      </c>
      <c r="H23" s="85">
        <f t="shared" si="4"/>
        <v>250</v>
      </c>
      <c r="I23" s="85">
        <f t="shared" si="4"/>
        <v>270</v>
      </c>
      <c r="J23" s="85">
        <f t="shared" si="4"/>
        <v>50</v>
      </c>
      <c r="K23" s="43"/>
    </row>
    <row r="24" spans="1:11" s="67" customFormat="1" ht="26.25" customHeight="1">
      <c r="A24" s="16" t="s">
        <v>138</v>
      </c>
      <c r="B24" s="1">
        <v>140</v>
      </c>
      <c r="C24" s="23">
        <v>60</v>
      </c>
      <c r="D24" s="23"/>
      <c r="E24" s="23"/>
      <c r="F24" s="23">
        <v>20</v>
      </c>
      <c r="G24" s="23"/>
      <c r="H24" s="23">
        <f>SUM(C24:F24)</f>
        <v>80</v>
      </c>
      <c r="I24" s="23">
        <v>60</v>
      </c>
      <c r="J24" s="23"/>
      <c r="K24" s="98" t="s">
        <v>680</v>
      </c>
    </row>
    <row r="25" spans="1:11" s="67" customFormat="1" ht="13.5" customHeight="1">
      <c r="A25" s="16" t="s">
        <v>281</v>
      </c>
      <c r="B25" s="1">
        <v>90</v>
      </c>
      <c r="C25" s="23">
        <v>20</v>
      </c>
      <c r="D25" s="23"/>
      <c r="E25" s="23"/>
      <c r="F25" s="23"/>
      <c r="G25" s="23">
        <v>10</v>
      </c>
      <c r="H25" s="23">
        <v>30</v>
      </c>
      <c r="I25" s="23">
        <v>60</v>
      </c>
      <c r="J25" s="23"/>
      <c r="K25" s="145"/>
    </row>
    <row r="26" spans="1:11" s="67" customFormat="1" ht="13.5" customHeight="1">
      <c r="A26" s="47" t="s">
        <v>283</v>
      </c>
      <c r="B26" s="1">
        <v>30</v>
      </c>
      <c r="C26" s="25">
        <v>10</v>
      </c>
      <c r="D26" s="66"/>
      <c r="E26" s="66"/>
      <c r="F26" s="23">
        <v>20</v>
      </c>
      <c r="G26" s="23"/>
      <c r="H26" s="2">
        <f>SUM(C26:F26)</f>
        <v>30</v>
      </c>
      <c r="I26" s="2"/>
      <c r="J26" s="66"/>
      <c r="K26" s="145"/>
    </row>
    <row r="27" spans="1:11" s="67" customFormat="1">
      <c r="A27" s="16" t="s">
        <v>681</v>
      </c>
      <c r="B27" s="1">
        <v>70</v>
      </c>
      <c r="C27" s="25">
        <v>20</v>
      </c>
      <c r="D27" s="66"/>
      <c r="E27" s="66"/>
      <c r="F27" s="23"/>
      <c r="G27" s="23"/>
      <c r="H27" s="2">
        <f>SUM(C27:F27)</f>
        <v>20</v>
      </c>
      <c r="I27" s="2">
        <v>50</v>
      </c>
      <c r="J27" s="66"/>
      <c r="K27" s="145"/>
    </row>
    <row r="28" spans="1:11" s="67" customFormat="1">
      <c r="A28" s="16" t="s">
        <v>682</v>
      </c>
      <c r="B28" s="1">
        <v>70</v>
      </c>
      <c r="C28" s="2">
        <v>20</v>
      </c>
      <c r="D28" s="66"/>
      <c r="E28" s="66"/>
      <c r="F28" s="23"/>
      <c r="G28" s="23"/>
      <c r="H28" s="2">
        <f>SUM(C28:F28)</f>
        <v>20</v>
      </c>
      <c r="I28" s="2">
        <v>50</v>
      </c>
      <c r="J28" s="66"/>
      <c r="K28" s="145"/>
    </row>
    <row r="29" spans="1:11" s="67" customFormat="1">
      <c r="A29" s="16" t="s">
        <v>141</v>
      </c>
      <c r="B29" s="1">
        <v>20</v>
      </c>
      <c r="C29" s="2">
        <v>20</v>
      </c>
      <c r="D29" s="66"/>
      <c r="E29" s="66"/>
      <c r="F29" s="23"/>
      <c r="G29" s="23"/>
      <c r="H29" s="2">
        <f>SUM(C29:F29)</f>
        <v>20</v>
      </c>
      <c r="I29" s="2"/>
      <c r="J29" s="66"/>
      <c r="K29" s="145"/>
    </row>
    <row r="30" spans="1:11" s="67" customFormat="1">
      <c r="A30" s="16" t="s">
        <v>142</v>
      </c>
      <c r="B30" s="1">
        <v>80</v>
      </c>
      <c r="C30" s="25">
        <v>20</v>
      </c>
      <c r="D30" s="66"/>
      <c r="E30" s="66"/>
      <c r="F30" s="23"/>
      <c r="G30" s="23">
        <v>10</v>
      </c>
      <c r="H30" s="2">
        <v>30</v>
      </c>
      <c r="I30" s="2">
        <v>50</v>
      </c>
      <c r="J30" s="66"/>
      <c r="K30" s="145"/>
    </row>
    <row r="31" spans="1:11" s="67" customFormat="1">
      <c r="A31" s="16" t="s">
        <v>143</v>
      </c>
      <c r="B31" s="1">
        <v>70</v>
      </c>
      <c r="C31" s="25">
        <v>20</v>
      </c>
      <c r="D31" s="66"/>
      <c r="E31" s="66"/>
      <c r="F31" s="23"/>
      <c r="G31" s="23"/>
      <c r="H31" s="2">
        <f>SUM(C31:F31)</f>
        <v>20</v>
      </c>
      <c r="I31" s="2"/>
      <c r="J31" s="66">
        <v>50</v>
      </c>
      <c r="K31" s="145"/>
    </row>
    <row r="32" spans="1:11" s="65" customFormat="1">
      <c r="A32" s="15" t="s">
        <v>2</v>
      </c>
      <c r="B32" s="1">
        <v>130</v>
      </c>
      <c r="C32" s="273">
        <f>SUM(C33:C37)</f>
        <v>50</v>
      </c>
      <c r="D32" s="273">
        <f t="shared" ref="D32:J32" si="5">SUM(D33:D37)</f>
        <v>0</v>
      </c>
      <c r="E32" s="273">
        <f t="shared" si="5"/>
        <v>0</v>
      </c>
      <c r="F32" s="273">
        <f t="shared" si="5"/>
        <v>10</v>
      </c>
      <c r="G32" s="273">
        <f t="shared" si="5"/>
        <v>20</v>
      </c>
      <c r="H32" s="273">
        <f t="shared" si="5"/>
        <v>80</v>
      </c>
      <c r="I32" s="273">
        <f t="shared" si="5"/>
        <v>0</v>
      </c>
      <c r="J32" s="273">
        <f t="shared" si="5"/>
        <v>50</v>
      </c>
      <c r="K32" s="43"/>
    </row>
    <row r="33" spans="1:11" s="67" customFormat="1">
      <c r="A33" s="16" t="s">
        <v>144</v>
      </c>
      <c r="B33" s="1">
        <v>30</v>
      </c>
      <c r="C33" s="23">
        <v>30</v>
      </c>
      <c r="D33" s="23"/>
      <c r="E33" s="23"/>
      <c r="F33" s="23"/>
      <c r="G33" s="23"/>
      <c r="H33" s="23">
        <f>SUM(C33:F33)</f>
        <v>30</v>
      </c>
      <c r="I33" s="23"/>
      <c r="J33" s="23"/>
      <c r="K33" s="145" t="s">
        <v>683</v>
      </c>
    </row>
    <row r="34" spans="1:11" s="67" customFormat="1" ht="13.5" customHeight="1">
      <c r="A34" s="47" t="s">
        <v>296</v>
      </c>
      <c r="B34" s="1">
        <v>30</v>
      </c>
      <c r="C34" s="2">
        <v>10</v>
      </c>
      <c r="D34" s="66"/>
      <c r="E34" s="66"/>
      <c r="F34" s="23">
        <v>10</v>
      </c>
      <c r="G34" s="23">
        <v>10</v>
      </c>
      <c r="H34" s="2">
        <v>30</v>
      </c>
      <c r="I34" s="2"/>
      <c r="J34" s="66"/>
      <c r="K34" s="145"/>
    </row>
    <row r="35" spans="1:11" s="67" customFormat="1" ht="13.5" customHeight="1">
      <c r="A35" s="47" t="s">
        <v>297</v>
      </c>
      <c r="B35" s="1">
        <v>10</v>
      </c>
      <c r="C35" s="2"/>
      <c r="D35" s="66"/>
      <c r="E35" s="66"/>
      <c r="F35" s="23"/>
      <c r="G35" s="23">
        <v>10</v>
      </c>
      <c r="H35" s="23">
        <v>10</v>
      </c>
      <c r="I35" s="2"/>
      <c r="J35" s="66"/>
      <c r="K35" s="145"/>
    </row>
    <row r="36" spans="1:11" s="67" customFormat="1" ht="13.5" hidden="1" customHeight="1">
      <c r="A36" s="47" t="s">
        <v>298</v>
      </c>
      <c r="B36" s="1"/>
      <c r="C36" s="2"/>
      <c r="D36" s="66"/>
      <c r="E36" s="66"/>
      <c r="F36" s="23"/>
      <c r="G36" s="23"/>
      <c r="H36" s="23"/>
      <c r="I36" s="2"/>
      <c r="J36" s="66"/>
      <c r="K36" s="145"/>
    </row>
    <row r="37" spans="1:11" s="67" customFormat="1">
      <c r="A37" s="16" t="s">
        <v>145</v>
      </c>
      <c r="B37" s="1">
        <v>60</v>
      </c>
      <c r="C37" s="2">
        <v>10</v>
      </c>
      <c r="D37" s="66"/>
      <c r="E37" s="66"/>
      <c r="F37" s="23"/>
      <c r="G37" s="23"/>
      <c r="H37" s="2">
        <f>SUM(C37:F37)</f>
        <v>10</v>
      </c>
      <c r="I37" s="2"/>
      <c r="J37" s="66">
        <v>50</v>
      </c>
      <c r="K37" s="145"/>
    </row>
    <row r="38" spans="1:11" s="65" customFormat="1">
      <c r="A38" s="15" t="s">
        <v>3</v>
      </c>
      <c r="B38" s="1">
        <v>540</v>
      </c>
      <c r="C38" s="273">
        <f>SUM(C39:C46)</f>
        <v>55</v>
      </c>
      <c r="D38" s="273">
        <f t="shared" ref="D38:J38" si="6">SUM(D39:D46)</f>
        <v>0</v>
      </c>
      <c r="E38" s="273">
        <f t="shared" si="6"/>
        <v>0</v>
      </c>
      <c r="F38" s="273">
        <f t="shared" si="6"/>
        <v>10</v>
      </c>
      <c r="G38" s="273">
        <f t="shared" si="6"/>
        <v>10</v>
      </c>
      <c r="H38" s="273">
        <f t="shared" si="6"/>
        <v>75</v>
      </c>
      <c r="I38" s="273">
        <f t="shared" si="6"/>
        <v>180</v>
      </c>
      <c r="J38" s="273">
        <f t="shared" si="6"/>
        <v>285</v>
      </c>
      <c r="K38" s="43"/>
    </row>
    <row r="39" spans="1:11" s="67" customFormat="1">
      <c r="A39" s="16" t="s">
        <v>1372</v>
      </c>
      <c r="B39" s="1">
        <v>30</v>
      </c>
      <c r="C39" s="23">
        <v>15</v>
      </c>
      <c r="D39" s="23"/>
      <c r="E39" s="23"/>
      <c r="F39" s="23"/>
      <c r="G39" s="23"/>
      <c r="H39" s="23">
        <f>SUM(C39:F39)</f>
        <v>15</v>
      </c>
      <c r="I39" s="23"/>
      <c r="J39" s="23">
        <v>15</v>
      </c>
      <c r="K39" s="145"/>
    </row>
    <row r="40" spans="1:11" s="67" customFormat="1" ht="13.5" customHeight="1">
      <c r="A40" s="16" t="s">
        <v>1373</v>
      </c>
      <c r="B40" s="1">
        <v>180</v>
      </c>
      <c r="C40" s="2"/>
      <c r="D40" s="66"/>
      <c r="E40" s="66"/>
      <c r="F40" s="23"/>
      <c r="G40" s="23"/>
      <c r="H40" s="2"/>
      <c r="I40" s="2">
        <v>180</v>
      </c>
      <c r="J40" s="66"/>
      <c r="K40" s="145" t="s">
        <v>1374</v>
      </c>
    </row>
    <row r="41" spans="1:11" s="67" customFormat="1" ht="13.5" hidden="1" customHeight="1">
      <c r="A41" s="47" t="s">
        <v>1375</v>
      </c>
      <c r="B41" s="1"/>
      <c r="C41" s="2"/>
      <c r="D41" s="66"/>
      <c r="E41" s="66"/>
      <c r="F41" s="23"/>
      <c r="G41" s="23"/>
      <c r="H41" s="23"/>
      <c r="I41" s="2"/>
      <c r="J41" s="66"/>
      <c r="K41" s="145"/>
    </row>
    <row r="42" spans="1:11" s="67" customFormat="1" ht="13.5" hidden="1" customHeight="1">
      <c r="A42" s="47" t="s">
        <v>1376</v>
      </c>
      <c r="B42" s="1"/>
      <c r="C42" s="2"/>
      <c r="D42" s="66"/>
      <c r="E42" s="66"/>
      <c r="F42" s="23"/>
      <c r="G42" s="23"/>
      <c r="H42" s="2"/>
      <c r="I42" s="2"/>
      <c r="J42" s="66"/>
      <c r="K42" s="145"/>
    </row>
    <row r="43" spans="1:11" s="67" customFormat="1">
      <c r="A43" s="16" t="s">
        <v>1377</v>
      </c>
      <c r="B43" s="1">
        <v>190</v>
      </c>
      <c r="C43" s="2">
        <v>30</v>
      </c>
      <c r="D43" s="66"/>
      <c r="E43" s="66"/>
      <c r="F43" s="23"/>
      <c r="G43" s="23">
        <v>10</v>
      </c>
      <c r="H43" s="2">
        <v>40</v>
      </c>
      <c r="I43" s="2"/>
      <c r="J43" s="66">
        <v>150</v>
      </c>
      <c r="K43" s="145"/>
    </row>
    <row r="44" spans="1:11" s="67" customFormat="1">
      <c r="A44" s="16" t="s">
        <v>1378</v>
      </c>
      <c r="B44" s="1">
        <v>40</v>
      </c>
      <c r="C44" s="25">
        <v>10</v>
      </c>
      <c r="D44" s="66"/>
      <c r="E44" s="66"/>
      <c r="F44" s="23">
        <v>10</v>
      </c>
      <c r="G44" s="23"/>
      <c r="H44" s="2">
        <f>SUM(C44:F44)</f>
        <v>20</v>
      </c>
      <c r="I44" s="2"/>
      <c r="J44" s="66">
        <v>20</v>
      </c>
      <c r="K44" s="145"/>
    </row>
    <row r="45" spans="1:11" s="67" customFormat="1">
      <c r="A45" s="16" t="s">
        <v>1379</v>
      </c>
      <c r="B45" s="1">
        <v>100</v>
      </c>
      <c r="C45" s="2"/>
      <c r="D45" s="66"/>
      <c r="E45" s="66"/>
      <c r="F45" s="23"/>
      <c r="G45" s="23"/>
      <c r="H45" s="23"/>
      <c r="I45" s="2"/>
      <c r="J45" s="66">
        <v>100</v>
      </c>
      <c r="K45" s="145"/>
    </row>
    <row r="46" spans="1:11" s="67" customFormat="1" hidden="1">
      <c r="A46" s="16" t="s">
        <v>1380</v>
      </c>
      <c r="B46" s="1"/>
      <c r="C46" s="2"/>
      <c r="D46" s="66"/>
      <c r="E46" s="66"/>
      <c r="F46" s="23"/>
      <c r="G46" s="23"/>
      <c r="H46" s="23"/>
      <c r="I46" s="2"/>
      <c r="J46" s="66"/>
      <c r="K46" s="145"/>
    </row>
    <row r="47" spans="1:11" s="65" customFormat="1">
      <c r="A47" s="15" t="s">
        <v>4</v>
      </c>
      <c r="B47" s="1">
        <v>250</v>
      </c>
      <c r="C47" s="273">
        <f>SUM(C48:C54)</f>
        <v>105</v>
      </c>
      <c r="D47" s="273">
        <f t="shared" ref="D47:J47" si="7">SUM(D48:D54)</f>
        <v>0</v>
      </c>
      <c r="E47" s="273">
        <f t="shared" si="7"/>
        <v>0</v>
      </c>
      <c r="F47" s="273">
        <f t="shared" si="7"/>
        <v>5</v>
      </c>
      <c r="G47" s="273">
        <f t="shared" si="7"/>
        <v>10</v>
      </c>
      <c r="H47" s="273">
        <f t="shared" si="7"/>
        <v>120</v>
      </c>
      <c r="I47" s="273">
        <f t="shared" si="7"/>
        <v>70</v>
      </c>
      <c r="J47" s="273">
        <f t="shared" si="7"/>
        <v>60</v>
      </c>
      <c r="K47" s="43"/>
    </row>
    <row r="48" spans="1:11" s="67" customFormat="1">
      <c r="A48" s="16" t="s">
        <v>1381</v>
      </c>
      <c r="B48" s="1">
        <v>15</v>
      </c>
      <c r="C48" s="23">
        <v>10</v>
      </c>
      <c r="D48" s="23"/>
      <c r="E48" s="23"/>
      <c r="F48" s="23">
        <v>5</v>
      </c>
      <c r="G48" s="23"/>
      <c r="H48" s="23">
        <f>SUM(C48:F48)</f>
        <v>15</v>
      </c>
      <c r="I48" s="23"/>
      <c r="J48" s="23"/>
      <c r="K48" s="145"/>
    </row>
    <row r="49" spans="1:11" s="67" customFormat="1" ht="13.5" customHeight="1">
      <c r="A49" s="16" t="s">
        <v>1382</v>
      </c>
      <c r="B49" s="1">
        <v>20</v>
      </c>
      <c r="C49" s="2">
        <v>20</v>
      </c>
      <c r="D49" s="66"/>
      <c r="E49" s="66"/>
      <c r="F49" s="23"/>
      <c r="G49" s="23"/>
      <c r="H49" s="2">
        <f>SUM(C49:F49)</f>
        <v>20</v>
      </c>
      <c r="I49" s="2"/>
      <c r="J49" s="66"/>
      <c r="K49" s="145"/>
    </row>
    <row r="50" spans="1:11" s="67" customFormat="1" ht="13.5" customHeight="1">
      <c r="A50" s="267" t="s">
        <v>1383</v>
      </c>
      <c r="B50" s="1">
        <v>20</v>
      </c>
      <c r="C50" s="2">
        <v>10</v>
      </c>
      <c r="D50" s="66"/>
      <c r="E50" s="66"/>
      <c r="F50" s="23"/>
      <c r="G50" s="23"/>
      <c r="H50" s="2">
        <v>10</v>
      </c>
      <c r="I50" s="2"/>
      <c r="J50" s="66">
        <v>10</v>
      </c>
      <c r="K50" s="145"/>
    </row>
    <row r="51" spans="1:11" s="89" customFormat="1">
      <c r="A51" s="16" t="s">
        <v>1384</v>
      </c>
      <c r="B51" s="1">
        <v>90</v>
      </c>
      <c r="C51" s="2">
        <v>10</v>
      </c>
      <c r="D51" s="66"/>
      <c r="E51" s="66"/>
      <c r="F51" s="23"/>
      <c r="G51" s="23">
        <v>10</v>
      </c>
      <c r="H51" s="2">
        <v>20</v>
      </c>
      <c r="I51" s="2">
        <v>70</v>
      </c>
      <c r="J51" s="66"/>
      <c r="K51" s="145"/>
    </row>
    <row r="52" spans="1:11" s="67" customFormat="1">
      <c r="A52" s="16" t="s">
        <v>1385</v>
      </c>
      <c r="B52" s="1">
        <v>60</v>
      </c>
      <c r="C52" s="2">
        <v>20</v>
      </c>
      <c r="D52" s="66"/>
      <c r="E52" s="66"/>
      <c r="F52" s="23"/>
      <c r="G52" s="23"/>
      <c r="H52" s="2">
        <f>SUM(C52:F52)</f>
        <v>20</v>
      </c>
      <c r="I52" s="2"/>
      <c r="J52" s="66">
        <v>40</v>
      </c>
      <c r="K52" s="145"/>
    </row>
    <row r="53" spans="1:11" s="89" customFormat="1">
      <c r="A53" s="16" t="s">
        <v>1386</v>
      </c>
      <c r="B53" s="1">
        <v>20</v>
      </c>
      <c r="C53" s="2">
        <v>20</v>
      </c>
      <c r="D53" s="66"/>
      <c r="E53" s="66"/>
      <c r="F53" s="23"/>
      <c r="G53" s="23"/>
      <c r="H53" s="23">
        <v>20</v>
      </c>
      <c r="I53" s="2"/>
      <c r="J53" s="66"/>
      <c r="K53" s="145"/>
    </row>
    <row r="54" spans="1:11" s="67" customFormat="1">
      <c r="A54" s="16" t="s">
        <v>1387</v>
      </c>
      <c r="B54" s="1">
        <v>25</v>
      </c>
      <c r="C54" s="2">
        <v>15</v>
      </c>
      <c r="D54" s="66"/>
      <c r="E54" s="66"/>
      <c r="F54" s="23"/>
      <c r="G54" s="23"/>
      <c r="H54" s="2">
        <v>15</v>
      </c>
      <c r="I54" s="2"/>
      <c r="J54" s="66">
        <v>10</v>
      </c>
      <c r="K54" s="145"/>
    </row>
    <row r="55" spans="1:11" s="65" customFormat="1">
      <c r="A55" s="15" t="s">
        <v>5</v>
      </c>
      <c r="B55" s="1">
        <v>410</v>
      </c>
      <c r="C55" s="1">
        <f>SUM(C56:C61)</f>
        <v>105</v>
      </c>
      <c r="D55" s="1">
        <f t="shared" ref="D55:J55" si="8">SUM(D56:D61)</f>
        <v>0</v>
      </c>
      <c r="E55" s="1">
        <f t="shared" si="8"/>
        <v>0</v>
      </c>
      <c r="F55" s="1">
        <f t="shared" si="8"/>
        <v>55</v>
      </c>
      <c r="G55" s="1">
        <f t="shared" si="8"/>
        <v>20</v>
      </c>
      <c r="H55" s="1">
        <f t="shared" si="8"/>
        <v>180</v>
      </c>
      <c r="I55" s="1">
        <f t="shared" si="8"/>
        <v>80</v>
      </c>
      <c r="J55" s="1">
        <f t="shared" si="8"/>
        <v>150</v>
      </c>
      <c r="K55" s="146"/>
    </row>
    <row r="56" spans="1:11" s="67" customFormat="1">
      <c r="A56" s="16" t="s">
        <v>1388</v>
      </c>
      <c r="B56" s="1">
        <v>280</v>
      </c>
      <c r="C56" s="2">
        <v>35</v>
      </c>
      <c r="D56" s="66"/>
      <c r="E56" s="66"/>
      <c r="F56" s="23">
        <v>15</v>
      </c>
      <c r="G56" s="23"/>
      <c r="H56" s="2">
        <f>SUM(C56:F56)</f>
        <v>50</v>
      </c>
      <c r="I56" s="2">
        <v>80</v>
      </c>
      <c r="J56" s="66">
        <v>150</v>
      </c>
      <c r="K56" s="145" t="s">
        <v>1389</v>
      </c>
    </row>
    <row r="57" spans="1:11" s="67" customFormat="1" ht="13.5" customHeight="1">
      <c r="A57" s="16" t="s">
        <v>1390</v>
      </c>
      <c r="B57" s="1">
        <v>40</v>
      </c>
      <c r="C57" s="2">
        <v>20</v>
      </c>
      <c r="D57" s="66"/>
      <c r="E57" s="66"/>
      <c r="F57" s="23">
        <v>10</v>
      </c>
      <c r="G57" s="23">
        <v>10</v>
      </c>
      <c r="H57" s="2">
        <v>40</v>
      </c>
      <c r="I57" s="2"/>
      <c r="J57" s="66"/>
      <c r="K57" s="145"/>
    </row>
    <row r="58" spans="1:11" s="67" customFormat="1" ht="13.5" customHeight="1">
      <c r="A58" s="16" t="s">
        <v>1391</v>
      </c>
      <c r="B58" s="1">
        <v>15</v>
      </c>
      <c r="C58" s="2">
        <v>10</v>
      </c>
      <c r="D58" s="66"/>
      <c r="E58" s="66"/>
      <c r="F58" s="23">
        <v>5</v>
      </c>
      <c r="G58" s="23"/>
      <c r="H58" s="2">
        <f>SUM(C58:F58)</f>
        <v>15</v>
      </c>
      <c r="I58" s="2"/>
      <c r="J58" s="66"/>
      <c r="K58" s="145"/>
    </row>
    <row r="59" spans="1:11" s="67" customFormat="1">
      <c r="A59" s="16" t="s">
        <v>1392</v>
      </c>
      <c r="B59" s="1">
        <v>35</v>
      </c>
      <c r="C59" s="2">
        <v>15</v>
      </c>
      <c r="D59" s="66"/>
      <c r="E59" s="66"/>
      <c r="F59" s="23">
        <v>10</v>
      </c>
      <c r="G59" s="23">
        <v>10</v>
      </c>
      <c r="H59" s="2">
        <v>35</v>
      </c>
      <c r="I59" s="2"/>
      <c r="J59" s="66"/>
      <c r="K59" s="145"/>
    </row>
    <row r="60" spans="1:11" s="67" customFormat="1">
      <c r="A60" s="16" t="s">
        <v>1393</v>
      </c>
      <c r="B60" s="1">
        <v>20</v>
      </c>
      <c r="C60" s="2">
        <v>10</v>
      </c>
      <c r="D60" s="66"/>
      <c r="E60" s="66"/>
      <c r="F60" s="23">
        <v>10</v>
      </c>
      <c r="G60" s="23"/>
      <c r="H60" s="2">
        <f>SUM(C60:F60)</f>
        <v>20</v>
      </c>
      <c r="I60" s="2"/>
      <c r="J60" s="66"/>
      <c r="K60" s="145"/>
    </row>
    <row r="61" spans="1:11" s="65" customFormat="1">
      <c r="A61" s="16" t="s">
        <v>1394</v>
      </c>
      <c r="B61" s="1">
        <v>20</v>
      </c>
      <c r="C61" s="2">
        <v>15</v>
      </c>
      <c r="D61" s="66"/>
      <c r="E61" s="66"/>
      <c r="F61" s="23">
        <v>5</v>
      </c>
      <c r="G61" s="23"/>
      <c r="H61" s="2">
        <f>SUM(C61:F61)</f>
        <v>20</v>
      </c>
      <c r="I61" s="2"/>
      <c r="J61" s="66"/>
      <c r="K61" s="43"/>
    </row>
    <row r="62" spans="1:11" s="68" customFormat="1">
      <c r="A62" s="15" t="s">
        <v>6</v>
      </c>
      <c r="B62" s="1">
        <v>185</v>
      </c>
      <c r="C62" s="1">
        <f>SUM(C64:C70)</f>
        <v>75</v>
      </c>
      <c r="D62" s="1">
        <f t="shared" ref="D62:J62" si="9">SUM(D64:D70)</f>
        <v>0</v>
      </c>
      <c r="E62" s="1">
        <f t="shared" si="9"/>
        <v>0</v>
      </c>
      <c r="F62" s="1">
        <f t="shared" si="9"/>
        <v>80</v>
      </c>
      <c r="G62" s="1">
        <f t="shared" si="9"/>
        <v>20</v>
      </c>
      <c r="H62" s="1">
        <f t="shared" si="9"/>
        <v>175</v>
      </c>
      <c r="I62" s="1">
        <f t="shared" si="9"/>
        <v>0</v>
      </c>
      <c r="J62" s="1">
        <f t="shared" si="9"/>
        <v>10</v>
      </c>
      <c r="K62" s="43"/>
    </row>
    <row r="63" spans="1:11" s="67" customFormat="1" hidden="1">
      <c r="A63" s="16" t="s">
        <v>1395</v>
      </c>
      <c r="B63" s="1"/>
      <c r="C63" s="2"/>
      <c r="D63" s="66"/>
      <c r="E63" s="66"/>
      <c r="F63" s="23"/>
      <c r="G63" s="23"/>
      <c r="H63" s="23"/>
      <c r="I63" s="2"/>
      <c r="J63" s="66"/>
      <c r="K63" s="145"/>
    </row>
    <row r="64" spans="1:11" s="67" customFormat="1" ht="13.5" customHeight="1">
      <c r="A64" s="16" t="s">
        <v>1396</v>
      </c>
      <c r="B64" s="1">
        <v>30</v>
      </c>
      <c r="C64" s="2">
        <v>10</v>
      </c>
      <c r="D64" s="66"/>
      <c r="E64" s="66"/>
      <c r="F64" s="23">
        <v>20</v>
      </c>
      <c r="G64" s="23"/>
      <c r="H64" s="2">
        <f t="shared" ref="H64:H78" si="10">SUM(C64:F64)</f>
        <v>30</v>
      </c>
      <c r="I64" s="2"/>
      <c r="J64" s="66"/>
      <c r="K64" s="145"/>
    </row>
    <row r="65" spans="1:11" s="67" customFormat="1" ht="13.5" customHeight="1">
      <c r="A65" s="47" t="s">
        <v>1397</v>
      </c>
      <c r="B65" s="1">
        <v>30</v>
      </c>
      <c r="C65" s="2">
        <v>10</v>
      </c>
      <c r="D65" s="66"/>
      <c r="E65" s="66"/>
      <c r="F65" s="23">
        <v>20</v>
      </c>
      <c r="G65" s="23"/>
      <c r="H65" s="2">
        <f t="shared" si="10"/>
        <v>30</v>
      </c>
      <c r="I65" s="2"/>
      <c r="J65" s="66"/>
      <c r="K65" s="145"/>
    </row>
    <row r="66" spans="1:11" s="67" customFormat="1" ht="13.5" customHeight="1">
      <c r="A66" s="47" t="s">
        <v>1398</v>
      </c>
      <c r="B66" s="1">
        <v>25</v>
      </c>
      <c r="C66" s="2">
        <v>10</v>
      </c>
      <c r="D66" s="66"/>
      <c r="E66" s="66"/>
      <c r="F66" s="23">
        <v>15</v>
      </c>
      <c r="G66" s="23"/>
      <c r="H66" s="2">
        <f t="shared" si="10"/>
        <v>25</v>
      </c>
      <c r="I66" s="2"/>
      <c r="J66" s="66"/>
      <c r="K66" s="145"/>
    </row>
    <row r="67" spans="1:11" s="67" customFormat="1" ht="13.5" customHeight="1">
      <c r="A67" s="47" t="s">
        <v>1399</v>
      </c>
      <c r="B67" s="1">
        <v>40</v>
      </c>
      <c r="C67" s="2">
        <v>20</v>
      </c>
      <c r="D67" s="66"/>
      <c r="E67" s="66"/>
      <c r="F67" s="23"/>
      <c r="G67" s="23">
        <v>10</v>
      </c>
      <c r="H67" s="2">
        <v>30</v>
      </c>
      <c r="I67" s="2"/>
      <c r="J67" s="66">
        <v>10</v>
      </c>
      <c r="K67" s="145"/>
    </row>
    <row r="68" spans="1:11" s="67" customFormat="1">
      <c r="A68" s="16" t="s">
        <v>1400</v>
      </c>
      <c r="B68" s="1">
        <v>30</v>
      </c>
      <c r="C68" s="2">
        <v>10</v>
      </c>
      <c r="D68" s="66"/>
      <c r="E68" s="66"/>
      <c r="F68" s="23">
        <v>10</v>
      </c>
      <c r="G68" s="23">
        <v>10</v>
      </c>
      <c r="H68" s="2">
        <v>30</v>
      </c>
      <c r="I68" s="2"/>
      <c r="J68" s="66"/>
      <c r="K68" s="145"/>
    </row>
    <row r="69" spans="1:11" s="67" customFormat="1" hidden="1">
      <c r="A69" s="16" t="s">
        <v>1401</v>
      </c>
      <c r="B69" s="1"/>
      <c r="C69" s="2"/>
      <c r="D69" s="66"/>
      <c r="E69" s="66"/>
      <c r="F69" s="23"/>
      <c r="G69" s="23"/>
      <c r="H69" s="2"/>
      <c r="I69" s="2"/>
      <c r="J69" s="66"/>
      <c r="K69" s="145"/>
    </row>
    <row r="70" spans="1:11" s="65" customFormat="1">
      <c r="A70" s="16" t="s">
        <v>1402</v>
      </c>
      <c r="B70" s="1">
        <v>30</v>
      </c>
      <c r="C70" s="2">
        <v>15</v>
      </c>
      <c r="D70" s="66"/>
      <c r="E70" s="66"/>
      <c r="F70" s="23">
        <v>15</v>
      </c>
      <c r="G70" s="23"/>
      <c r="H70" s="2">
        <f t="shared" si="10"/>
        <v>30</v>
      </c>
      <c r="I70" s="2"/>
      <c r="J70" s="66"/>
      <c r="K70" s="43"/>
    </row>
    <row r="71" spans="1:11" s="68" customFormat="1">
      <c r="A71" s="15" t="s">
        <v>7</v>
      </c>
      <c r="B71" s="1">
        <v>335</v>
      </c>
      <c r="C71" s="1">
        <f>SUM(C72:C81)</f>
        <v>130</v>
      </c>
      <c r="D71" s="1">
        <f t="shared" ref="D71:J71" si="11">SUM(D72:D81)</f>
        <v>0</v>
      </c>
      <c r="E71" s="1">
        <f t="shared" si="11"/>
        <v>0</v>
      </c>
      <c r="F71" s="1">
        <f t="shared" si="11"/>
        <v>45</v>
      </c>
      <c r="G71" s="1">
        <f t="shared" si="11"/>
        <v>10</v>
      </c>
      <c r="H71" s="1">
        <f t="shared" si="11"/>
        <v>185</v>
      </c>
      <c r="I71" s="1">
        <f t="shared" si="11"/>
        <v>150</v>
      </c>
      <c r="J71" s="1">
        <f t="shared" si="11"/>
        <v>0</v>
      </c>
      <c r="K71" s="43"/>
    </row>
    <row r="72" spans="1:11" s="67" customFormat="1">
      <c r="A72" s="16" t="s">
        <v>1403</v>
      </c>
      <c r="B72" s="1">
        <v>25</v>
      </c>
      <c r="C72" s="2">
        <v>20</v>
      </c>
      <c r="D72" s="66"/>
      <c r="E72" s="66"/>
      <c r="F72" s="23">
        <v>5</v>
      </c>
      <c r="G72" s="23"/>
      <c r="H72" s="2">
        <f t="shared" si="10"/>
        <v>25</v>
      </c>
      <c r="I72" s="2"/>
      <c r="J72" s="66"/>
      <c r="K72" s="145"/>
    </row>
    <row r="73" spans="1:11" s="67" customFormat="1" ht="13.5" customHeight="1">
      <c r="A73" s="16" t="s">
        <v>1404</v>
      </c>
      <c r="B73" s="1">
        <v>25</v>
      </c>
      <c r="C73" s="2">
        <v>20</v>
      </c>
      <c r="D73" s="66"/>
      <c r="E73" s="66"/>
      <c r="F73" s="23">
        <v>5</v>
      </c>
      <c r="G73" s="23"/>
      <c r="H73" s="2">
        <f t="shared" si="10"/>
        <v>25</v>
      </c>
      <c r="I73" s="2"/>
      <c r="J73" s="66"/>
      <c r="K73" s="145"/>
    </row>
    <row r="74" spans="1:11" s="67" customFormat="1" ht="13.5" customHeight="1">
      <c r="A74" s="16" t="s">
        <v>1405</v>
      </c>
      <c r="B74" s="1">
        <v>20</v>
      </c>
      <c r="C74" s="2">
        <v>10</v>
      </c>
      <c r="D74" s="66"/>
      <c r="E74" s="66"/>
      <c r="F74" s="23">
        <v>10</v>
      </c>
      <c r="G74" s="23"/>
      <c r="H74" s="2">
        <f t="shared" si="10"/>
        <v>20</v>
      </c>
      <c r="I74" s="2"/>
      <c r="J74" s="66"/>
      <c r="K74" s="145"/>
    </row>
    <row r="75" spans="1:11" s="67" customFormat="1" ht="13.5" customHeight="1">
      <c r="A75" s="16" t="s">
        <v>1406</v>
      </c>
      <c r="B75" s="1">
        <v>15</v>
      </c>
      <c r="C75" s="2">
        <v>10</v>
      </c>
      <c r="D75" s="66"/>
      <c r="E75" s="66"/>
      <c r="F75" s="23">
        <v>5</v>
      </c>
      <c r="G75" s="23"/>
      <c r="H75" s="2">
        <f t="shared" si="10"/>
        <v>15</v>
      </c>
      <c r="I75" s="2"/>
      <c r="J75" s="66"/>
      <c r="K75" s="145"/>
    </row>
    <row r="76" spans="1:11" s="65" customFormat="1">
      <c r="A76" s="16" t="s">
        <v>1407</v>
      </c>
      <c r="B76" s="1">
        <v>170</v>
      </c>
      <c r="C76" s="2">
        <v>10</v>
      </c>
      <c r="D76" s="66"/>
      <c r="E76" s="66"/>
      <c r="F76" s="273"/>
      <c r="G76" s="23">
        <v>10</v>
      </c>
      <c r="H76" s="2">
        <v>20</v>
      </c>
      <c r="I76" s="2">
        <v>150</v>
      </c>
      <c r="J76" s="66"/>
      <c r="K76" s="43"/>
    </row>
    <row r="77" spans="1:11" s="67" customFormat="1">
      <c r="A77" s="16" t="s">
        <v>1408</v>
      </c>
      <c r="B77" s="1">
        <v>20</v>
      </c>
      <c r="C77" s="2">
        <v>15</v>
      </c>
      <c r="D77" s="66"/>
      <c r="E77" s="66"/>
      <c r="F77" s="23">
        <v>5</v>
      </c>
      <c r="G77" s="23"/>
      <c r="H77" s="2">
        <f t="shared" si="10"/>
        <v>20</v>
      </c>
      <c r="I77" s="2"/>
      <c r="J77" s="66"/>
      <c r="K77" s="145"/>
    </row>
    <row r="78" spans="1:11" s="67" customFormat="1">
      <c r="A78" s="16" t="s">
        <v>1409</v>
      </c>
      <c r="B78" s="1">
        <v>20</v>
      </c>
      <c r="C78" s="2">
        <v>15</v>
      </c>
      <c r="D78" s="66"/>
      <c r="E78" s="66"/>
      <c r="F78" s="23">
        <v>5</v>
      </c>
      <c r="G78" s="23"/>
      <c r="H78" s="2">
        <f t="shared" si="10"/>
        <v>20</v>
      </c>
      <c r="I78" s="2"/>
      <c r="J78" s="66"/>
      <c r="K78" s="145"/>
    </row>
    <row r="79" spans="1:11" s="67" customFormat="1" hidden="1">
      <c r="A79" s="16" t="s">
        <v>1410</v>
      </c>
      <c r="B79" s="1"/>
      <c r="C79" s="2"/>
      <c r="D79" s="66"/>
      <c r="E79" s="66"/>
      <c r="F79" s="23"/>
      <c r="G79" s="23"/>
      <c r="H79" s="23"/>
      <c r="I79" s="2"/>
      <c r="J79" s="66"/>
      <c r="K79" s="145"/>
    </row>
    <row r="80" spans="1:11" s="67" customFormat="1">
      <c r="A80" s="16" t="s">
        <v>1411</v>
      </c>
      <c r="B80" s="1">
        <v>20</v>
      </c>
      <c r="C80" s="2">
        <v>15</v>
      </c>
      <c r="D80" s="66"/>
      <c r="E80" s="66"/>
      <c r="F80" s="23">
        <v>5</v>
      </c>
      <c r="G80" s="23"/>
      <c r="H80" s="2">
        <f>SUM(C80:F80)</f>
        <v>20</v>
      </c>
      <c r="I80" s="2"/>
      <c r="J80" s="66"/>
      <c r="K80" s="145"/>
    </row>
    <row r="81" spans="1:11" s="67" customFormat="1">
      <c r="A81" s="16" t="s">
        <v>1412</v>
      </c>
      <c r="B81" s="1">
        <v>20</v>
      </c>
      <c r="C81" s="2">
        <v>15</v>
      </c>
      <c r="D81" s="66"/>
      <c r="E81" s="66"/>
      <c r="F81" s="23">
        <v>5</v>
      </c>
      <c r="G81" s="23"/>
      <c r="H81" s="2">
        <f>SUM(C81:F81)</f>
        <v>20</v>
      </c>
      <c r="I81" s="2"/>
      <c r="J81" s="66"/>
      <c r="K81" s="145"/>
    </row>
    <row r="82" spans="1:11" s="68" customFormat="1">
      <c r="A82" s="15" t="s">
        <v>8</v>
      </c>
      <c r="B82" s="1">
        <v>460</v>
      </c>
      <c r="C82" s="1">
        <f>SUM(C83:C89)</f>
        <v>130</v>
      </c>
      <c r="D82" s="1">
        <f t="shared" ref="D82:J82" si="12">SUM(D83:D89)</f>
        <v>0</v>
      </c>
      <c r="E82" s="1">
        <f t="shared" si="12"/>
        <v>5</v>
      </c>
      <c r="F82" s="1">
        <f t="shared" si="12"/>
        <v>10</v>
      </c>
      <c r="G82" s="1">
        <f t="shared" si="12"/>
        <v>10</v>
      </c>
      <c r="H82" s="1">
        <f t="shared" si="12"/>
        <v>155</v>
      </c>
      <c r="I82" s="1">
        <f t="shared" si="12"/>
        <v>40</v>
      </c>
      <c r="J82" s="1">
        <f t="shared" si="12"/>
        <v>265</v>
      </c>
      <c r="K82" s="146"/>
    </row>
    <row r="83" spans="1:11" s="67" customFormat="1">
      <c r="A83" s="16" t="s">
        <v>1413</v>
      </c>
      <c r="B83" s="1">
        <v>280</v>
      </c>
      <c r="C83" s="2">
        <v>30</v>
      </c>
      <c r="D83" s="66"/>
      <c r="E83" s="66"/>
      <c r="F83" s="23"/>
      <c r="G83" s="23">
        <v>10</v>
      </c>
      <c r="H83" s="2">
        <v>40</v>
      </c>
      <c r="I83" s="2">
        <v>20</v>
      </c>
      <c r="J83" s="66">
        <v>220</v>
      </c>
      <c r="K83" s="145"/>
    </row>
    <row r="84" spans="1:11" s="67" customFormat="1" ht="13.5" customHeight="1">
      <c r="A84" s="16" t="s">
        <v>1414</v>
      </c>
      <c r="B84" s="1">
        <v>40</v>
      </c>
      <c r="C84" s="2">
        <v>20</v>
      </c>
      <c r="D84" s="66"/>
      <c r="E84" s="66"/>
      <c r="F84" s="23"/>
      <c r="G84" s="23"/>
      <c r="H84" s="2">
        <f>SUM(C84:F84)</f>
        <v>20</v>
      </c>
      <c r="I84" s="2">
        <v>20</v>
      </c>
      <c r="J84" s="66"/>
      <c r="K84" s="145"/>
    </row>
    <row r="85" spans="1:11" s="67" customFormat="1" ht="13.5" customHeight="1">
      <c r="A85" s="16" t="s">
        <v>1415</v>
      </c>
      <c r="B85" s="1">
        <v>10</v>
      </c>
      <c r="C85" s="2">
        <v>10</v>
      </c>
      <c r="D85" s="66"/>
      <c r="E85" s="66"/>
      <c r="F85" s="23"/>
      <c r="G85" s="23"/>
      <c r="H85" s="2">
        <f>SUM(C85:F85)</f>
        <v>10</v>
      </c>
      <c r="I85" s="2"/>
      <c r="J85" s="66"/>
      <c r="K85" s="145"/>
    </row>
    <row r="86" spans="1:11" s="67" customFormat="1" ht="13.5" customHeight="1">
      <c r="A86" s="16" t="s">
        <v>1416</v>
      </c>
      <c r="B86" s="1">
        <v>20</v>
      </c>
      <c r="C86" s="2">
        <v>20</v>
      </c>
      <c r="D86" s="66"/>
      <c r="E86" s="66"/>
      <c r="F86" s="23"/>
      <c r="G86" s="23"/>
      <c r="H86" s="2">
        <f>SUM(C86:F86)</f>
        <v>20</v>
      </c>
      <c r="I86" s="2"/>
      <c r="J86" s="66"/>
      <c r="K86" s="145"/>
    </row>
    <row r="87" spans="1:11" s="90" customFormat="1">
      <c r="A87" s="16" t="s">
        <v>1417</v>
      </c>
      <c r="B87" s="1">
        <v>50</v>
      </c>
      <c r="C87" s="2">
        <v>10</v>
      </c>
      <c r="D87" s="66"/>
      <c r="E87" s="66"/>
      <c r="F87" s="273"/>
      <c r="G87" s="273"/>
      <c r="H87" s="23">
        <v>10</v>
      </c>
      <c r="I87" s="2"/>
      <c r="J87" s="66">
        <v>40</v>
      </c>
      <c r="K87" s="43"/>
    </row>
    <row r="88" spans="1:11" s="89" customFormat="1">
      <c r="A88" s="16" t="s">
        <v>1418</v>
      </c>
      <c r="B88" s="1">
        <v>30</v>
      </c>
      <c r="C88" s="2">
        <v>20</v>
      </c>
      <c r="D88" s="66"/>
      <c r="E88" s="66"/>
      <c r="F88" s="23">
        <v>10</v>
      </c>
      <c r="G88" s="23"/>
      <c r="H88" s="2">
        <v>30</v>
      </c>
      <c r="I88" s="2"/>
      <c r="J88" s="66"/>
      <c r="K88" s="145"/>
    </row>
    <row r="89" spans="1:11" s="67" customFormat="1">
      <c r="A89" s="16" t="s">
        <v>1419</v>
      </c>
      <c r="B89" s="1">
        <v>30</v>
      </c>
      <c r="C89" s="2">
        <v>20</v>
      </c>
      <c r="D89" s="66"/>
      <c r="E89" s="66">
        <v>5</v>
      </c>
      <c r="F89" s="23"/>
      <c r="G89" s="23"/>
      <c r="H89" s="2">
        <f>SUM(C89:F89)</f>
        <v>25</v>
      </c>
      <c r="I89" s="2"/>
      <c r="J89" s="66">
        <v>5</v>
      </c>
      <c r="K89" s="145"/>
    </row>
    <row r="90" spans="1:11" s="68" customFormat="1">
      <c r="A90" s="15" t="s">
        <v>9</v>
      </c>
      <c r="B90" s="1">
        <v>510</v>
      </c>
      <c r="C90" s="1">
        <f>SUM(C91:C95)</f>
        <v>140</v>
      </c>
      <c r="D90" s="1">
        <f t="shared" ref="D90:J90" si="13">SUM(D91:D95)</f>
        <v>30</v>
      </c>
      <c r="E90" s="1">
        <f t="shared" si="13"/>
        <v>10</v>
      </c>
      <c r="F90" s="1">
        <f t="shared" si="13"/>
        <v>0</v>
      </c>
      <c r="G90" s="1">
        <f t="shared" si="13"/>
        <v>20</v>
      </c>
      <c r="H90" s="1">
        <f t="shared" si="13"/>
        <v>200</v>
      </c>
      <c r="I90" s="1">
        <f t="shared" si="13"/>
        <v>210</v>
      </c>
      <c r="J90" s="1">
        <f t="shared" si="13"/>
        <v>100</v>
      </c>
      <c r="K90" s="146"/>
    </row>
    <row r="91" spans="1:11" s="67" customFormat="1">
      <c r="A91" s="16" t="s">
        <v>1420</v>
      </c>
      <c r="B91" s="1">
        <v>270</v>
      </c>
      <c r="C91" s="2">
        <v>50</v>
      </c>
      <c r="D91" s="66">
        <v>20</v>
      </c>
      <c r="E91" s="66"/>
      <c r="F91" s="23"/>
      <c r="G91" s="23">
        <v>10</v>
      </c>
      <c r="H91" s="2">
        <v>80</v>
      </c>
      <c r="I91" s="2">
        <v>90</v>
      </c>
      <c r="J91" s="66">
        <v>100</v>
      </c>
      <c r="K91" s="145" t="s">
        <v>1421</v>
      </c>
    </row>
    <row r="92" spans="1:11" s="67" customFormat="1" ht="13.5" customHeight="1">
      <c r="A92" s="16" t="s">
        <v>1422</v>
      </c>
      <c r="B92" s="1">
        <v>20</v>
      </c>
      <c r="C92" s="2">
        <v>20</v>
      </c>
      <c r="D92" s="66"/>
      <c r="E92" s="66"/>
      <c r="F92" s="23"/>
      <c r="G92" s="23"/>
      <c r="H92" s="2">
        <f>SUM(C92:F92)</f>
        <v>20</v>
      </c>
      <c r="I92" s="2"/>
      <c r="J92" s="66"/>
      <c r="K92" s="145"/>
    </row>
    <row r="93" spans="1:11" s="67" customFormat="1">
      <c r="A93" s="16" t="s">
        <v>1423</v>
      </c>
      <c r="B93" s="1">
        <v>20</v>
      </c>
      <c r="C93" s="2">
        <v>20</v>
      </c>
      <c r="D93" s="66"/>
      <c r="E93" s="66"/>
      <c r="F93" s="23"/>
      <c r="G93" s="23"/>
      <c r="H93" s="2">
        <f>SUM(C93:F93)</f>
        <v>20</v>
      </c>
      <c r="I93" s="2"/>
      <c r="J93" s="66"/>
      <c r="K93" s="145"/>
    </row>
    <row r="94" spans="1:11" s="65" customFormat="1">
      <c r="A94" s="16" t="s">
        <v>1424</v>
      </c>
      <c r="B94" s="1">
        <v>20</v>
      </c>
      <c r="C94" s="2">
        <v>20</v>
      </c>
      <c r="D94" s="66"/>
      <c r="E94" s="66"/>
      <c r="F94" s="23"/>
      <c r="G94" s="23"/>
      <c r="H94" s="2">
        <f>SUM(C94:F94)</f>
        <v>20</v>
      </c>
      <c r="I94" s="2"/>
      <c r="J94" s="66"/>
      <c r="K94" s="43"/>
    </row>
    <row r="95" spans="1:11" s="67" customFormat="1">
      <c r="A95" s="16" t="s">
        <v>1425</v>
      </c>
      <c r="B95" s="1">
        <v>180</v>
      </c>
      <c r="C95" s="2">
        <v>30</v>
      </c>
      <c r="D95" s="66">
        <v>10</v>
      </c>
      <c r="E95" s="66">
        <v>10</v>
      </c>
      <c r="F95" s="23"/>
      <c r="G95" s="23">
        <v>10</v>
      </c>
      <c r="H95" s="2">
        <v>60</v>
      </c>
      <c r="I95" s="2">
        <v>120</v>
      </c>
      <c r="J95" s="66"/>
      <c r="K95" s="145"/>
    </row>
    <row r="96" spans="1:11" s="68" customFormat="1">
      <c r="A96" s="15" t="s">
        <v>10</v>
      </c>
      <c r="B96" s="1">
        <v>420</v>
      </c>
      <c r="C96" s="1">
        <f>SUM(C97:C103)</f>
        <v>130</v>
      </c>
      <c r="D96" s="1">
        <f t="shared" ref="D96:J96" si="14">SUM(D97:D103)</f>
        <v>50</v>
      </c>
      <c r="E96" s="1">
        <f t="shared" si="14"/>
        <v>30</v>
      </c>
      <c r="F96" s="1">
        <f t="shared" si="14"/>
        <v>0</v>
      </c>
      <c r="G96" s="1">
        <f t="shared" si="14"/>
        <v>10</v>
      </c>
      <c r="H96" s="1">
        <f t="shared" si="14"/>
        <v>220</v>
      </c>
      <c r="I96" s="1">
        <f t="shared" si="14"/>
        <v>200</v>
      </c>
      <c r="J96" s="1">
        <f t="shared" si="14"/>
        <v>0</v>
      </c>
      <c r="K96" s="43"/>
    </row>
    <row r="97" spans="1:11" s="67" customFormat="1">
      <c r="A97" s="16" t="s">
        <v>1426</v>
      </c>
      <c r="B97" s="1">
        <v>260</v>
      </c>
      <c r="C97" s="2">
        <v>30</v>
      </c>
      <c r="D97" s="66">
        <v>30</v>
      </c>
      <c r="E97" s="66"/>
      <c r="F97" s="23"/>
      <c r="G97" s="23"/>
      <c r="H97" s="2">
        <f>SUM(C97:F97)</f>
        <v>60</v>
      </c>
      <c r="I97" s="2">
        <v>200</v>
      </c>
      <c r="J97" s="66"/>
      <c r="K97" s="147" t="s">
        <v>1427</v>
      </c>
    </row>
    <row r="98" spans="1:11" s="67" customFormat="1" ht="13.5" hidden="1" customHeight="1">
      <c r="A98" s="16" t="s">
        <v>1428</v>
      </c>
      <c r="B98" s="1"/>
      <c r="C98" s="2"/>
      <c r="D98" s="66"/>
      <c r="E98" s="66"/>
      <c r="F98" s="23"/>
      <c r="G98" s="23"/>
      <c r="H98" s="23"/>
      <c r="I98" s="2"/>
      <c r="J98" s="66"/>
      <c r="K98" s="145"/>
    </row>
    <row r="99" spans="1:11" s="67" customFormat="1" ht="13.5" customHeight="1">
      <c r="A99" s="16" t="s">
        <v>1429</v>
      </c>
      <c r="B99" s="1">
        <v>20</v>
      </c>
      <c r="C99" s="2">
        <v>20</v>
      </c>
      <c r="D99" s="66"/>
      <c r="E99" s="66"/>
      <c r="F99" s="23"/>
      <c r="G99" s="23"/>
      <c r="H99" s="2">
        <f>SUM(C99:F99)</f>
        <v>20</v>
      </c>
      <c r="I99" s="2"/>
      <c r="J99" s="66"/>
      <c r="K99" s="145"/>
    </row>
    <row r="100" spans="1:11" s="89" customFormat="1" ht="13.5" customHeight="1">
      <c r="A100" s="16" t="s">
        <v>1430</v>
      </c>
      <c r="B100" s="1">
        <v>20</v>
      </c>
      <c r="C100" s="2">
        <v>20</v>
      </c>
      <c r="D100" s="66"/>
      <c r="E100" s="66"/>
      <c r="F100" s="23"/>
      <c r="G100" s="23"/>
      <c r="H100" s="2">
        <v>20</v>
      </c>
      <c r="I100" s="2"/>
      <c r="J100" s="66"/>
      <c r="K100" s="145"/>
    </row>
    <row r="101" spans="1:11" s="67" customFormat="1">
      <c r="A101" s="16" t="s">
        <v>1431</v>
      </c>
      <c r="B101" s="1">
        <v>50</v>
      </c>
      <c r="C101" s="2">
        <v>20</v>
      </c>
      <c r="D101" s="66">
        <v>10</v>
      </c>
      <c r="E101" s="66">
        <v>20</v>
      </c>
      <c r="F101" s="23"/>
      <c r="G101" s="23"/>
      <c r="H101" s="2">
        <f>SUM(C101:F101)</f>
        <v>50</v>
      </c>
      <c r="I101" s="2"/>
      <c r="J101" s="66"/>
      <c r="K101" s="145"/>
    </row>
    <row r="102" spans="1:11" s="65" customFormat="1">
      <c r="A102" s="16" t="s">
        <v>1432</v>
      </c>
      <c r="B102" s="1">
        <v>50</v>
      </c>
      <c r="C102" s="2">
        <v>20</v>
      </c>
      <c r="D102" s="66">
        <v>10</v>
      </c>
      <c r="E102" s="66">
        <v>10</v>
      </c>
      <c r="F102" s="23"/>
      <c r="G102" s="23">
        <v>10</v>
      </c>
      <c r="H102" s="2">
        <v>50</v>
      </c>
      <c r="I102" s="2"/>
      <c r="J102" s="66"/>
      <c r="K102" s="43"/>
    </row>
    <row r="103" spans="1:11" s="89" customFormat="1">
      <c r="A103" s="16" t="s">
        <v>1433</v>
      </c>
      <c r="B103" s="1">
        <v>20</v>
      </c>
      <c r="C103" s="2">
        <v>20</v>
      </c>
      <c r="D103" s="66"/>
      <c r="E103" s="66"/>
      <c r="F103" s="23"/>
      <c r="G103" s="23"/>
      <c r="H103" s="2">
        <v>20</v>
      </c>
      <c r="I103" s="2"/>
      <c r="J103" s="66"/>
      <c r="K103" s="145"/>
    </row>
    <row r="104" spans="1:11" s="68" customFormat="1">
      <c r="A104" s="15" t="s">
        <v>11</v>
      </c>
      <c r="B104" s="1">
        <v>330</v>
      </c>
      <c r="C104" s="1">
        <f>SUM(C105:C110)</f>
        <v>120</v>
      </c>
      <c r="D104" s="1">
        <f t="shared" ref="D104:J104" si="15">SUM(D105:D110)</f>
        <v>0</v>
      </c>
      <c r="E104" s="1">
        <f t="shared" si="15"/>
        <v>0</v>
      </c>
      <c r="F104" s="1">
        <f t="shared" si="15"/>
        <v>0</v>
      </c>
      <c r="G104" s="1">
        <f t="shared" si="15"/>
        <v>10</v>
      </c>
      <c r="H104" s="1">
        <f t="shared" si="15"/>
        <v>130</v>
      </c>
      <c r="I104" s="1">
        <f t="shared" si="15"/>
        <v>200</v>
      </c>
      <c r="J104" s="1">
        <f t="shared" si="15"/>
        <v>0</v>
      </c>
      <c r="K104" s="146"/>
    </row>
    <row r="105" spans="1:11" s="67" customFormat="1">
      <c r="A105" s="16" t="s">
        <v>1434</v>
      </c>
      <c r="B105" s="1">
        <v>90</v>
      </c>
      <c r="C105" s="2">
        <v>40</v>
      </c>
      <c r="D105" s="66"/>
      <c r="E105" s="66"/>
      <c r="F105" s="23"/>
      <c r="G105" s="23"/>
      <c r="H105" s="2">
        <f>SUM(C105:F105)</f>
        <v>40</v>
      </c>
      <c r="I105" s="2">
        <v>50</v>
      </c>
      <c r="J105" s="66"/>
      <c r="K105" s="145" t="s">
        <v>1435</v>
      </c>
    </row>
    <row r="106" spans="1:11" s="67" customFormat="1" ht="13.5" customHeight="1">
      <c r="A106" s="16" t="s">
        <v>1436</v>
      </c>
      <c r="B106" s="1">
        <v>120</v>
      </c>
      <c r="C106" s="2">
        <v>20</v>
      </c>
      <c r="D106" s="66"/>
      <c r="E106" s="66"/>
      <c r="F106" s="23"/>
      <c r="G106" s="23"/>
      <c r="H106" s="2">
        <f>SUM(C106:F106)</f>
        <v>20</v>
      </c>
      <c r="I106" s="2">
        <v>100</v>
      </c>
      <c r="J106" s="66"/>
      <c r="K106" s="145" t="s">
        <v>1437</v>
      </c>
    </row>
    <row r="107" spans="1:11" s="67" customFormat="1" ht="13.5" customHeight="1">
      <c r="A107" s="16" t="s">
        <v>1438</v>
      </c>
      <c r="B107" s="1">
        <v>20</v>
      </c>
      <c r="C107" s="2">
        <v>20</v>
      </c>
      <c r="D107" s="66"/>
      <c r="E107" s="66"/>
      <c r="F107" s="23"/>
      <c r="G107" s="23"/>
      <c r="H107" s="2">
        <f>SUM(C107:F107)</f>
        <v>20</v>
      </c>
      <c r="I107" s="2"/>
      <c r="J107" s="66"/>
      <c r="K107" s="145"/>
    </row>
    <row r="108" spans="1:11" s="67" customFormat="1" hidden="1">
      <c r="A108" s="16" t="s">
        <v>1439</v>
      </c>
      <c r="B108" s="1"/>
      <c r="C108" s="2"/>
      <c r="D108" s="66"/>
      <c r="E108" s="66"/>
      <c r="F108" s="23"/>
      <c r="G108" s="23"/>
      <c r="H108" s="2"/>
      <c r="I108" s="2"/>
      <c r="J108" s="66"/>
      <c r="K108" s="145"/>
    </row>
    <row r="109" spans="1:11" s="67" customFormat="1">
      <c r="A109" s="16" t="s">
        <v>1440</v>
      </c>
      <c r="B109" s="1">
        <v>80</v>
      </c>
      <c r="C109" s="2">
        <v>20</v>
      </c>
      <c r="D109" s="66"/>
      <c r="E109" s="66"/>
      <c r="F109" s="23"/>
      <c r="G109" s="23">
        <v>10</v>
      </c>
      <c r="H109" s="2">
        <v>30</v>
      </c>
      <c r="I109" s="2">
        <v>50</v>
      </c>
      <c r="J109" s="66"/>
      <c r="K109" s="145"/>
    </row>
    <row r="110" spans="1:11" s="67" customFormat="1">
      <c r="A110" s="16" t="s">
        <v>1441</v>
      </c>
      <c r="B110" s="1">
        <v>20</v>
      </c>
      <c r="C110" s="2">
        <v>20</v>
      </c>
      <c r="D110" s="66"/>
      <c r="E110" s="66"/>
      <c r="F110" s="23"/>
      <c r="G110" s="23"/>
      <c r="H110" s="2">
        <f>SUM(C110:F110)</f>
        <v>20</v>
      </c>
      <c r="I110" s="2"/>
      <c r="J110" s="66"/>
      <c r="K110" s="145"/>
    </row>
    <row r="111" spans="1:11" s="62" customFormat="1" ht="17.25" customHeight="1">
      <c r="A111" s="64" t="s">
        <v>1442</v>
      </c>
      <c r="B111" s="63">
        <v>980</v>
      </c>
      <c r="C111" s="63">
        <f>C113+C124+C142+C153+C159+C164+C167+C171+C173+C197+C200</f>
        <v>830</v>
      </c>
      <c r="D111" s="63">
        <f t="shared" ref="D111:J111" si="16">D113+D124+D142+D153+D159+D164+D167+D171+D173+D197+D200</f>
        <v>0</v>
      </c>
      <c r="E111" s="63">
        <f t="shared" si="16"/>
        <v>0</v>
      </c>
      <c r="F111" s="63">
        <f t="shared" si="16"/>
        <v>50</v>
      </c>
      <c r="G111" s="63">
        <f t="shared" si="16"/>
        <v>0</v>
      </c>
      <c r="H111" s="63">
        <f t="shared" si="16"/>
        <v>880</v>
      </c>
      <c r="I111" s="63">
        <f t="shared" si="16"/>
        <v>0</v>
      </c>
      <c r="J111" s="63">
        <f t="shared" si="16"/>
        <v>100</v>
      </c>
      <c r="K111" s="148"/>
    </row>
    <row r="112" spans="1:11" hidden="1">
      <c r="A112" s="69" t="s">
        <v>1443</v>
      </c>
      <c r="B112" s="63"/>
      <c r="C112" s="91"/>
      <c r="D112" s="92"/>
      <c r="E112" s="92"/>
      <c r="F112" s="18"/>
      <c r="G112" s="18"/>
      <c r="H112" s="18"/>
      <c r="I112" s="91"/>
      <c r="J112" s="92"/>
      <c r="K112" s="149"/>
    </row>
    <row r="113" spans="1:11" s="62" customFormat="1">
      <c r="A113" s="69" t="s">
        <v>12</v>
      </c>
      <c r="B113" s="63">
        <v>40</v>
      </c>
      <c r="C113" s="277">
        <v>40</v>
      </c>
      <c r="D113" s="277"/>
      <c r="E113" s="277"/>
      <c r="F113" s="277"/>
      <c r="G113" s="277"/>
      <c r="H113" s="277">
        <v>40</v>
      </c>
      <c r="I113" s="277"/>
      <c r="J113" s="277"/>
      <c r="K113" s="149"/>
    </row>
    <row r="114" spans="1:11" ht="24">
      <c r="A114" s="71" t="s">
        <v>1444</v>
      </c>
      <c r="B114" s="63">
        <v>40</v>
      </c>
      <c r="C114" s="18">
        <v>40</v>
      </c>
      <c r="D114" s="18"/>
      <c r="E114" s="18"/>
      <c r="F114" s="18"/>
      <c r="G114" s="18"/>
      <c r="H114" s="18">
        <v>40</v>
      </c>
      <c r="I114" s="18"/>
      <c r="J114" s="18"/>
      <c r="K114" s="150" t="s">
        <v>1445</v>
      </c>
    </row>
    <row r="115" spans="1:11" hidden="1">
      <c r="A115" s="71" t="s">
        <v>1446</v>
      </c>
      <c r="B115" s="63"/>
      <c r="C115" s="18"/>
      <c r="D115" s="18"/>
      <c r="E115" s="18"/>
      <c r="F115" s="18"/>
      <c r="G115" s="18"/>
      <c r="H115" s="18"/>
      <c r="I115" s="18"/>
      <c r="J115" s="18"/>
      <c r="K115" s="149"/>
    </row>
    <row r="116" spans="1:11" hidden="1">
      <c r="A116" s="71" t="s">
        <v>1447</v>
      </c>
      <c r="B116" s="63"/>
      <c r="C116" s="18"/>
      <c r="D116" s="18"/>
      <c r="E116" s="18"/>
      <c r="F116" s="18"/>
      <c r="G116" s="18"/>
      <c r="H116" s="18"/>
      <c r="I116" s="18"/>
      <c r="J116" s="18"/>
      <c r="K116" s="149"/>
    </row>
    <row r="117" spans="1:11" hidden="1">
      <c r="A117" s="71" t="s">
        <v>1448</v>
      </c>
      <c r="B117" s="63"/>
      <c r="C117" s="18"/>
      <c r="D117" s="18"/>
      <c r="E117" s="18"/>
      <c r="F117" s="18"/>
      <c r="G117" s="18"/>
      <c r="H117" s="18"/>
      <c r="I117" s="18"/>
      <c r="J117" s="18"/>
      <c r="K117" s="149"/>
    </row>
    <row r="118" spans="1:11" hidden="1">
      <c r="A118" s="71" t="s">
        <v>1449</v>
      </c>
      <c r="B118" s="63"/>
      <c r="C118" s="18"/>
      <c r="D118" s="18"/>
      <c r="E118" s="18"/>
      <c r="F118" s="18"/>
      <c r="G118" s="18"/>
      <c r="H118" s="18"/>
      <c r="I118" s="18"/>
      <c r="J118" s="18"/>
      <c r="K118" s="149"/>
    </row>
    <row r="119" spans="1:11" hidden="1">
      <c r="A119" s="71" t="s">
        <v>1450</v>
      </c>
      <c r="B119" s="63"/>
      <c r="C119" s="18"/>
      <c r="D119" s="18"/>
      <c r="E119" s="18"/>
      <c r="F119" s="18"/>
      <c r="G119" s="18"/>
      <c r="H119" s="18"/>
      <c r="I119" s="18"/>
      <c r="J119" s="18"/>
      <c r="K119" s="149"/>
    </row>
    <row r="120" spans="1:11" hidden="1">
      <c r="A120" s="71" t="s">
        <v>1451</v>
      </c>
      <c r="B120" s="63"/>
      <c r="C120" s="18"/>
      <c r="D120" s="18"/>
      <c r="E120" s="18"/>
      <c r="F120" s="18"/>
      <c r="G120" s="18"/>
      <c r="H120" s="18"/>
      <c r="I120" s="18"/>
      <c r="J120" s="18"/>
      <c r="K120" s="149"/>
    </row>
    <row r="121" spans="1:11" hidden="1">
      <c r="A121" s="71" t="s">
        <v>1452</v>
      </c>
      <c r="B121" s="63"/>
      <c r="C121" s="18"/>
      <c r="D121" s="18"/>
      <c r="E121" s="18"/>
      <c r="F121" s="18"/>
      <c r="G121" s="18"/>
      <c r="H121" s="18"/>
      <c r="I121" s="18"/>
      <c r="J121" s="18"/>
      <c r="K121" s="149"/>
    </row>
    <row r="122" spans="1:11" hidden="1">
      <c r="A122" s="71" t="s">
        <v>1453</v>
      </c>
      <c r="B122" s="63"/>
      <c r="C122" s="18"/>
      <c r="D122" s="18"/>
      <c r="E122" s="18"/>
      <c r="F122" s="18"/>
      <c r="G122" s="18"/>
      <c r="H122" s="18"/>
      <c r="I122" s="18"/>
      <c r="J122" s="18"/>
      <c r="K122" s="149"/>
    </row>
    <row r="123" spans="1:11" ht="24" hidden="1">
      <c r="A123" s="71" t="s">
        <v>1454</v>
      </c>
      <c r="B123" s="63"/>
      <c r="C123" s="18"/>
      <c r="D123" s="18"/>
      <c r="E123" s="18"/>
      <c r="F123" s="18"/>
      <c r="G123" s="18"/>
      <c r="H123" s="18"/>
      <c r="I123" s="18"/>
      <c r="J123" s="18"/>
      <c r="K123" s="149"/>
    </row>
    <row r="124" spans="1:11" s="62" customFormat="1">
      <c r="A124" s="69" t="s">
        <v>1455</v>
      </c>
      <c r="B124" s="63">
        <v>30</v>
      </c>
      <c r="C124" s="277">
        <v>30</v>
      </c>
      <c r="D124" s="277"/>
      <c r="E124" s="277"/>
      <c r="F124" s="277"/>
      <c r="G124" s="277"/>
      <c r="H124" s="277">
        <v>30</v>
      </c>
      <c r="I124" s="277"/>
      <c r="J124" s="277"/>
      <c r="K124" s="149"/>
    </row>
    <row r="125" spans="1:11">
      <c r="A125" s="71" t="s">
        <v>1456</v>
      </c>
      <c r="B125" s="63">
        <v>30</v>
      </c>
      <c r="C125" s="18">
        <v>30</v>
      </c>
      <c r="D125" s="18"/>
      <c r="E125" s="18"/>
      <c r="F125" s="18"/>
      <c r="G125" s="18"/>
      <c r="H125" s="18">
        <v>30</v>
      </c>
      <c r="I125" s="18"/>
      <c r="J125" s="18"/>
      <c r="K125" s="149" t="s">
        <v>1457</v>
      </c>
    </row>
    <row r="126" spans="1:11" hidden="1">
      <c r="A126" s="71" t="s">
        <v>1458</v>
      </c>
      <c r="B126" s="63"/>
      <c r="C126" s="18"/>
      <c r="D126" s="18"/>
      <c r="E126" s="18"/>
      <c r="F126" s="18"/>
      <c r="G126" s="18"/>
      <c r="H126" s="18"/>
      <c r="I126" s="18"/>
      <c r="J126" s="18"/>
      <c r="K126" s="149"/>
    </row>
    <row r="127" spans="1:11" hidden="1">
      <c r="A127" s="71" t="s">
        <v>1459</v>
      </c>
      <c r="B127" s="63"/>
      <c r="C127" s="18"/>
      <c r="D127" s="18"/>
      <c r="E127" s="18"/>
      <c r="F127" s="18"/>
      <c r="G127" s="18"/>
      <c r="H127" s="18"/>
      <c r="I127" s="18"/>
      <c r="J127" s="18"/>
      <c r="K127" s="149"/>
    </row>
    <row r="128" spans="1:11" hidden="1">
      <c r="A128" s="71" t="s">
        <v>1460</v>
      </c>
      <c r="B128" s="63"/>
      <c r="C128" s="18"/>
      <c r="D128" s="18"/>
      <c r="E128" s="18"/>
      <c r="F128" s="18"/>
      <c r="G128" s="18"/>
      <c r="H128" s="18"/>
      <c r="I128" s="18"/>
      <c r="J128" s="18"/>
      <c r="K128" s="149"/>
    </row>
    <row r="129" spans="1:11" hidden="1">
      <c r="A129" s="71" t="s">
        <v>1461</v>
      </c>
      <c r="B129" s="63"/>
      <c r="C129" s="18"/>
      <c r="D129" s="18"/>
      <c r="E129" s="18"/>
      <c r="F129" s="18"/>
      <c r="G129" s="18"/>
      <c r="H129" s="18"/>
      <c r="I129" s="18"/>
      <c r="J129" s="18"/>
      <c r="K129" s="149"/>
    </row>
    <row r="130" spans="1:11" hidden="1">
      <c r="A130" s="71" t="s">
        <v>1462</v>
      </c>
      <c r="B130" s="63"/>
      <c r="C130" s="18"/>
      <c r="D130" s="18"/>
      <c r="E130" s="18"/>
      <c r="F130" s="18"/>
      <c r="G130" s="18"/>
      <c r="H130" s="18"/>
      <c r="I130" s="18"/>
      <c r="J130" s="18"/>
      <c r="K130" s="149"/>
    </row>
    <row r="131" spans="1:11" hidden="1">
      <c r="A131" s="71" t="s">
        <v>1463</v>
      </c>
      <c r="B131" s="63"/>
      <c r="C131" s="18"/>
      <c r="D131" s="18"/>
      <c r="E131" s="18"/>
      <c r="F131" s="18"/>
      <c r="G131" s="18"/>
      <c r="H131" s="18"/>
      <c r="I131" s="18"/>
      <c r="J131" s="18"/>
      <c r="K131" s="149"/>
    </row>
    <row r="132" spans="1:11" hidden="1">
      <c r="A132" s="71" t="s">
        <v>1464</v>
      </c>
      <c r="B132" s="63"/>
      <c r="C132" s="18"/>
      <c r="D132" s="18"/>
      <c r="E132" s="18"/>
      <c r="F132" s="18"/>
      <c r="G132" s="18"/>
      <c r="H132" s="18"/>
      <c r="I132" s="18"/>
      <c r="J132" s="18"/>
      <c r="K132" s="149"/>
    </row>
    <row r="133" spans="1:11" hidden="1">
      <c r="A133" s="71" t="s">
        <v>1465</v>
      </c>
      <c r="B133" s="63"/>
      <c r="C133" s="18"/>
      <c r="D133" s="18"/>
      <c r="E133" s="18"/>
      <c r="F133" s="18"/>
      <c r="G133" s="18"/>
      <c r="H133" s="18"/>
      <c r="I133" s="18"/>
      <c r="J133" s="18"/>
      <c r="K133" s="149"/>
    </row>
    <row r="134" spans="1:11" ht="24" hidden="1">
      <c r="A134" s="71" t="s">
        <v>1466</v>
      </c>
      <c r="B134" s="63"/>
      <c r="C134" s="18"/>
      <c r="D134" s="18"/>
      <c r="E134" s="18"/>
      <c r="F134" s="18"/>
      <c r="G134" s="18"/>
      <c r="H134" s="18"/>
      <c r="I134" s="18"/>
      <c r="J134" s="18"/>
      <c r="K134" s="149"/>
    </row>
    <row r="135" spans="1:11" hidden="1">
      <c r="A135" s="71" t="s">
        <v>1467</v>
      </c>
      <c r="B135" s="63"/>
      <c r="C135" s="18"/>
      <c r="D135" s="18"/>
      <c r="E135" s="18"/>
      <c r="F135" s="18"/>
      <c r="G135" s="18"/>
      <c r="H135" s="18"/>
      <c r="I135" s="18"/>
      <c r="J135" s="18"/>
      <c r="K135" s="149"/>
    </row>
    <row r="136" spans="1:11" s="62" customFormat="1" ht="24" hidden="1">
      <c r="A136" s="69" t="s">
        <v>13</v>
      </c>
      <c r="B136" s="63"/>
      <c r="C136" s="277"/>
      <c r="D136" s="277"/>
      <c r="E136" s="277"/>
      <c r="F136" s="277"/>
      <c r="G136" s="277"/>
      <c r="H136" s="277"/>
      <c r="I136" s="277"/>
      <c r="J136" s="277"/>
      <c r="K136" s="149"/>
    </row>
    <row r="137" spans="1:11" hidden="1">
      <c r="A137" s="71" t="s">
        <v>1456</v>
      </c>
      <c r="B137" s="63"/>
      <c r="C137" s="18"/>
      <c r="D137" s="18"/>
      <c r="E137" s="18"/>
      <c r="F137" s="18"/>
      <c r="G137" s="18"/>
      <c r="H137" s="18"/>
      <c r="I137" s="18"/>
      <c r="J137" s="18"/>
      <c r="K137" s="149"/>
    </row>
    <row r="138" spans="1:11" hidden="1">
      <c r="A138" s="71" t="s">
        <v>1468</v>
      </c>
      <c r="B138" s="63"/>
      <c r="C138" s="18"/>
      <c r="D138" s="18"/>
      <c r="E138" s="18"/>
      <c r="F138" s="18"/>
      <c r="G138" s="18"/>
      <c r="H138" s="18"/>
      <c r="I138" s="18"/>
      <c r="J138" s="18"/>
      <c r="K138" s="149"/>
    </row>
    <row r="139" spans="1:11" hidden="1">
      <c r="A139" s="71" t="s">
        <v>1469</v>
      </c>
      <c r="B139" s="63"/>
      <c r="C139" s="18"/>
      <c r="D139" s="18"/>
      <c r="E139" s="18"/>
      <c r="F139" s="18"/>
      <c r="G139" s="18"/>
      <c r="H139" s="18"/>
      <c r="I139" s="18"/>
      <c r="J139" s="18"/>
      <c r="K139" s="149"/>
    </row>
    <row r="140" spans="1:11" hidden="1">
      <c r="A140" s="71" t="s">
        <v>1470</v>
      </c>
      <c r="B140" s="63"/>
      <c r="C140" s="18"/>
      <c r="D140" s="18"/>
      <c r="E140" s="18"/>
      <c r="F140" s="18"/>
      <c r="G140" s="18"/>
      <c r="H140" s="18"/>
      <c r="I140" s="18"/>
      <c r="J140" s="18"/>
      <c r="K140" s="149"/>
    </row>
    <row r="141" spans="1:11" hidden="1">
      <c r="A141" s="71" t="s">
        <v>1471</v>
      </c>
      <c r="B141" s="63"/>
      <c r="C141" s="18"/>
      <c r="D141" s="18"/>
      <c r="E141" s="18"/>
      <c r="F141" s="18"/>
      <c r="G141" s="18"/>
      <c r="H141" s="18"/>
      <c r="I141" s="18"/>
      <c r="J141" s="18"/>
      <c r="K141" s="149"/>
    </row>
    <row r="142" spans="1:11" s="62" customFormat="1">
      <c r="A142" s="69" t="s">
        <v>14</v>
      </c>
      <c r="B142" s="63">
        <v>30</v>
      </c>
      <c r="C142" s="277">
        <v>30</v>
      </c>
      <c r="D142" s="277"/>
      <c r="E142" s="277"/>
      <c r="F142" s="277"/>
      <c r="G142" s="277"/>
      <c r="H142" s="277">
        <v>30</v>
      </c>
      <c r="I142" s="277"/>
      <c r="J142" s="277"/>
      <c r="K142" s="149"/>
    </row>
    <row r="143" spans="1:11">
      <c r="A143" s="71" t="s">
        <v>1456</v>
      </c>
      <c r="B143" s="63">
        <v>30</v>
      </c>
      <c r="C143" s="18">
        <v>30</v>
      </c>
      <c r="D143" s="18"/>
      <c r="E143" s="18"/>
      <c r="F143" s="18"/>
      <c r="G143" s="18"/>
      <c r="H143" s="18">
        <v>30</v>
      </c>
      <c r="I143" s="18"/>
      <c r="J143" s="18"/>
      <c r="K143" s="149" t="s">
        <v>1457</v>
      </c>
    </row>
    <row r="144" spans="1:11" hidden="1">
      <c r="A144" s="71" t="s">
        <v>1472</v>
      </c>
      <c r="B144" s="63"/>
      <c r="C144" s="18"/>
      <c r="D144" s="18"/>
      <c r="E144" s="18"/>
      <c r="F144" s="18"/>
      <c r="G144" s="18"/>
      <c r="H144" s="18"/>
      <c r="I144" s="18"/>
      <c r="J144" s="18"/>
      <c r="K144" s="149"/>
    </row>
    <row r="145" spans="1:11" hidden="1">
      <c r="A145" s="71" t="s">
        <v>1473</v>
      </c>
      <c r="B145" s="63"/>
      <c r="C145" s="18"/>
      <c r="D145" s="18"/>
      <c r="E145" s="18"/>
      <c r="F145" s="18"/>
      <c r="G145" s="18"/>
      <c r="H145" s="18"/>
      <c r="I145" s="18"/>
      <c r="J145" s="18"/>
      <c r="K145" s="149"/>
    </row>
    <row r="146" spans="1:11" hidden="1">
      <c r="A146" s="71" t="s">
        <v>1474</v>
      </c>
      <c r="B146" s="63"/>
      <c r="C146" s="18"/>
      <c r="D146" s="18"/>
      <c r="E146" s="18"/>
      <c r="F146" s="18"/>
      <c r="G146" s="18"/>
      <c r="H146" s="18"/>
      <c r="I146" s="18"/>
      <c r="J146" s="18"/>
      <c r="K146" s="149"/>
    </row>
    <row r="147" spans="1:11" hidden="1">
      <c r="A147" s="71" t="s">
        <v>1475</v>
      </c>
      <c r="B147" s="63"/>
      <c r="C147" s="18"/>
      <c r="D147" s="18"/>
      <c r="E147" s="18"/>
      <c r="F147" s="18"/>
      <c r="G147" s="18"/>
      <c r="H147" s="18"/>
      <c r="I147" s="18"/>
      <c r="J147" s="18"/>
      <c r="K147" s="149"/>
    </row>
    <row r="148" spans="1:11" hidden="1">
      <c r="A148" s="71" t="s">
        <v>1476</v>
      </c>
      <c r="B148" s="63"/>
      <c r="C148" s="18"/>
      <c r="D148" s="18"/>
      <c r="E148" s="18"/>
      <c r="F148" s="18"/>
      <c r="G148" s="18"/>
      <c r="H148" s="18"/>
      <c r="I148" s="18"/>
      <c r="J148" s="18"/>
      <c r="K148" s="149"/>
    </row>
    <row r="149" spans="1:11" hidden="1">
      <c r="A149" s="71" t="s">
        <v>1477</v>
      </c>
      <c r="B149" s="63"/>
      <c r="C149" s="18"/>
      <c r="D149" s="18"/>
      <c r="E149" s="18"/>
      <c r="F149" s="18"/>
      <c r="G149" s="18"/>
      <c r="H149" s="18"/>
      <c r="I149" s="18"/>
      <c r="J149" s="18"/>
      <c r="K149" s="149"/>
    </row>
    <row r="150" spans="1:11" hidden="1">
      <c r="A150" s="71" t="s">
        <v>1478</v>
      </c>
      <c r="B150" s="63"/>
      <c r="C150" s="18"/>
      <c r="D150" s="18"/>
      <c r="E150" s="18"/>
      <c r="F150" s="18"/>
      <c r="G150" s="18"/>
      <c r="H150" s="18"/>
      <c r="I150" s="18"/>
      <c r="J150" s="18"/>
      <c r="K150" s="149"/>
    </row>
    <row r="151" spans="1:11" hidden="1">
      <c r="A151" s="71" t="s">
        <v>1479</v>
      </c>
      <c r="B151" s="63"/>
      <c r="C151" s="18"/>
      <c r="D151" s="18"/>
      <c r="E151" s="18"/>
      <c r="F151" s="18"/>
      <c r="G151" s="18"/>
      <c r="H151" s="18"/>
      <c r="I151" s="18"/>
      <c r="J151" s="18"/>
      <c r="K151" s="149"/>
    </row>
    <row r="152" spans="1:11" hidden="1">
      <c r="A152" s="71" t="s">
        <v>1480</v>
      </c>
      <c r="B152" s="63"/>
      <c r="C152" s="18"/>
      <c r="D152" s="18"/>
      <c r="E152" s="18"/>
      <c r="F152" s="18"/>
      <c r="G152" s="18"/>
      <c r="H152" s="18"/>
      <c r="I152" s="18"/>
      <c r="J152" s="18"/>
      <c r="K152" s="149"/>
    </row>
    <row r="153" spans="1:11" s="62" customFormat="1">
      <c r="A153" s="69" t="s">
        <v>15</v>
      </c>
      <c r="B153" s="63">
        <v>70</v>
      </c>
      <c r="C153" s="277">
        <v>70</v>
      </c>
      <c r="D153" s="277"/>
      <c r="E153" s="277"/>
      <c r="F153" s="277"/>
      <c r="G153" s="277"/>
      <c r="H153" s="277">
        <v>70</v>
      </c>
      <c r="I153" s="277"/>
      <c r="J153" s="277"/>
      <c r="K153" s="149"/>
    </row>
    <row r="154" spans="1:11" ht="24">
      <c r="A154" s="71" t="s">
        <v>1481</v>
      </c>
      <c r="B154" s="63">
        <v>70</v>
      </c>
      <c r="C154" s="18">
        <v>70</v>
      </c>
      <c r="D154" s="18"/>
      <c r="E154" s="18"/>
      <c r="F154" s="18"/>
      <c r="G154" s="18"/>
      <c r="H154" s="18">
        <v>70</v>
      </c>
      <c r="I154" s="18"/>
      <c r="J154" s="18"/>
      <c r="K154" s="150" t="s">
        <v>1482</v>
      </c>
    </row>
    <row r="155" spans="1:11" hidden="1">
      <c r="A155" s="71" t="s">
        <v>1483</v>
      </c>
      <c r="B155" s="63"/>
      <c r="C155" s="18"/>
      <c r="D155" s="18"/>
      <c r="E155" s="18"/>
      <c r="F155" s="18"/>
      <c r="G155" s="18"/>
      <c r="H155" s="18"/>
      <c r="I155" s="18"/>
      <c r="J155" s="18"/>
      <c r="K155" s="149"/>
    </row>
    <row r="156" spans="1:11" hidden="1">
      <c r="A156" s="71" t="s">
        <v>1484</v>
      </c>
      <c r="B156" s="63"/>
      <c r="C156" s="18"/>
      <c r="D156" s="18"/>
      <c r="E156" s="18"/>
      <c r="F156" s="18"/>
      <c r="G156" s="18"/>
      <c r="H156" s="18"/>
      <c r="I156" s="18"/>
      <c r="J156" s="18"/>
      <c r="K156" s="149"/>
    </row>
    <row r="157" spans="1:11" hidden="1">
      <c r="A157" s="71" t="s">
        <v>1485</v>
      </c>
      <c r="B157" s="63"/>
      <c r="C157" s="18"/>
      <c r="D157" s="18"/>
      <c r="E157" s="18"/>
      <c r="F157" s="18"/>
      <c r="G157" s="18"/>
      <c r="H157" s="18"/>
      <c r="I157" s="18"/>
      <c r="J157" s="18"/>
      <c r="K157" s="149"/>
    </row>
    <row r="158" spans="1:11" hidden="1">
      <c r="A158" s="71" t="s">
        <v>1486</v>
      </c>
      <c r="B158" s="63"/>
      <c r="C158" s="18"/>
      <c r="D158" s="18"/>
      <c r="E158" s="18"/>
      <c r="F158" s="18"/>
      <c r="G158" s="18"/>
      <c r="H158" s="18"/>
      <c r="I158" s="18"/>
      <c r="J158" s="18"/>
      <c r="K158" s="149"/>
    </row>
    <row r="159" spans="1:11" s="62" customFormat="1">
      <c r="A159" s="69" t="s">
        <v>16</v>
      </c>
      <c r="B159" s="63">
        <v>40</v>
      </c>
      <c r="C159" s="277">
        <v>40</v>
      </c>
      <c r="D159" s="277"/>
      <c r="E159" s="277"/>
      <c r="F159" s="277"/>
      <c r="G159" s="277"/>
      <c r="H159" s="277">
        <v>40</v>
      </c>
      <c r="I159" s="277"/>
      <c r="J159" s="277"/>
      <c r="K159" s="149"/>
    </row>
    <row r="160" spans="1:11">
      <c r="A160" s="71" t="s">
        <v>1456</v>
      </c>
      <c r="B160" s="63">
        <v>40</v>
      </c>
      <c r="C160" s="18">
        <v>40</v>
      </c>
      <c r="D160" s="18"/>
      <c r="E160" s="18"/>
      <c r="F160" s="18"/>
      <c r="G160" s="18"/>
      <c r="H160" s="18">
        <v>40</v>
      </c>
      <c r="I160" s="18"/>
      <c r="J160" s="18"/>
      <c r="K160" s="149" t="s">
        <v>2237</v>
      </c>
    </row>
    <row r="161" spans="1:11" hidden="1">
      <c r="A161" s="71" t="s">
        <v>1487</v>
      </c>
      <c r="B161" s="63"/>
      <c r="C161" s="18"/>
      <c r="D161" s="18"/>
      <c r="E161" s="18"/>
      <c r="F161" s="18"/>
      <c r="G161" s="18"/>
      <c r="H161" s="18"/>
      <c r="I161" s="18"/>
      <c r="J161" s="18"/>
      <c r="K161" s="149"/>
    </row>
    <row r="162" spans="1:11" hidden="1">
      <c r="A162" s="71" t="s">
        <v>1488</v>
      </c>
      <c r="B162" s="63"/>
      <c r="C162" s="18"/>
      <c r="D162" s="18"/>
      <c r="E162" s="18"/>
      <c r="F162" s="18"/>
      <c r="G162" s="18"/>
      <c r="H162" s="18"/>
      <c r="I162" s="18"/>
      <c r="J162" s="18"/>
      <c r="K162" s="149"/>
    </row>
    <row r="163" spans="1:11" hidden="1">
      <c r="A163" s="71" t="s">
        <v>1489</v>
      </c>
      <c r="B163" s="63"/>
      <c r="C163" s="18"/>
      <c r="D163" s="18"/>
      <c r="E163" s="18"/>
      <c r="F163" s="18"/>
      <c r="G163" s="18"/>
      <c r="H163" s="18"/>
      <c r="I163" s="18"/>
      <c r="J163" s="18"/>
      <c r="K163" s="149"/>
    </row>
    <row r="164" spans="1:11" s="62" customFormat="1">
      <c r="A164" s="69" t="s">
        <v>17</v>
      </c>
      <c r="B164" s="63">
        <v>60</v>
      </c>
      <c r="C164" s="277">
        <v>60</v>
      </c>
      <c r="D164" s="277"/>
      <c r="E164" s="277"/>
      <c r="F164" s="277"/>
      <c r="G164" s="277"/>
      <c r="H164" s="277">
        <v>60</v>
      </c>
      <c r="I164" s="277"/>
      <c r="J164" s="277"/>
      <c r="K164" s="149"/>
    </row>
    <row r="165" spans="1:11">
      <c r="A165" s="71" t="s">
        <v>1456</v>
      </c>
      <c r="B165" s="63">
        <v>60</v>
      </c>
      <c r="C165" s="18">
        <v>60</v>
      </c>
      <c r="D165" s="18"/>
      <c r="E165" s="18"/>
      <c r="F165" s="18"/>
      <c r="G165" s="18"/>
      <c r="H165" s="18">
        <v>60</v>
      </c>
      <c r="I165" s="18"/>
      <c r="J165" s="18"/>
      <c r="K165" s="149" t="s">
        <v>1490</v>
      </c>
    </row>
    <row r="166" spans="1:11" hidden="1">
      <c r="A166" s="71" t="s">
        <v>232</v>
      </c>
      <c r="B166" s="63"/>
      <c r="C166" s="18"/>
      <c r="D166" s="18"/>
      <c r="E166" s="18"/>
      <c r="F166" s="18"/>
      <c r="G166" s="18"/>
      <c r="H166" s="18"/>
      <c r="I166" s="18"/>
      <c r="J166" s="18"/>
      <c r="K166" s="149"/>
    </row>
    <row r="167" spans="1:11" s="62" customFormat="1">
      <c r="A167" s="69" t="s">
        <v>18</v>
      </c>
      <c r="B167" s="63">
        <v>30</v>
      </c>
      <c r="C167" s="277">
        <v>30</v>
      </c>
      <c r="D167" s="277"/>
      <c r="E167" s="277"/>
      <c r="F167" s="277"/>
      <c r="G167" s="277"/>
      <c r="H167" s="277">
        <v>30</v>
      </c>
      <c r="I167" s="277"/>
      <c r="J167" s="277"/>
      <c r="K167" s="149"/>
    </row>
    <row r="168" spans="1:11" ht="24">
      <c r="A168" s="71" t="s">
        <v>190</v>
      </c>
      <c r="B168" s="63">
        <v>30</v>
      </c>
      <c r="C168" s="18">
        <v>30</v>
      </c>
      <c r="D168" s="18"/>
      <c r="E168" s="18"/>
      <c r="F168" s="18"/>
      <c r="G168" s="18"/>
      <c r="H168" s="18">
        <v>30</v>
      </c>
      <c r="I168" s="18"/>
      <c r="J168" s="18"/>
      <c r="K168" s="150" t="s">
        <v>684</v>
      </c>
    </row>
    <row r="169" spans="1:11" hidden="1">
      <c r="A169" s="71" t="s">
        <v>233</v>
      </c>
      <c r="B169" s="63"/>
      <c r="C169" s="18"/>
      <c r="D169" s="18"/>
      <c r="E169" s="18"/>
      <c r="F169" s="18"/>
      <c r="G169" s="18"/>
      <c r="H169" s="18"/>
      <c r="I169" s="18"/>
      <c r="J169" s="18"/>
      <c r="K169" s="149"/>
    </row>
    <row r="170" spans="1:11" hidden="1">
      <c r="A170" s="71" t="s">
        <v>234</v>
      </c>
      <c r="B170" s="63"/>
      <c r="C170" s="18"/>
      <c r="D170" s="18"/>
      <c r="E170" s="18"/>
      <c r="F170" s="18"/>
      <c r="G170" s="18"/>
      <c r="H170" s="18"/>
      <c r="I170" s="18"/>
      <c r="J170" s="18"/>
      <c r="K170" s="149"/>
    </row>
    <row r="171" spans="1:11" ht="26.25" customHeight="1">
      <c r="A171" s="69" t="s">
        <v>484</v>
      </c>
      <c r="B171" s="63">
        <v>120</v>
      </c>
      <c r="C171" s="18">
        <v>20</v>
      </c>
      <c r="D171" s="18"/>
      <c r="E171" s="18"/>
      <c r="F171" s="18"/>
      <c r="G171" s="18"/>
      <c r="H171" s="277">
        <v>20</v>
      </c>
      <c r="I171" s="18"/>
      <c r="J171" s="18">
        <v>100</v>
      </c>
      <c r="K171" s="149" t="s">
        <v>685</v>
      </c>
    </row>
    <row r="172" spans="1:11" hidden="1">
      <c r="A172" s="69" t="s">
        <v>19</v>
      </c>
      <c r="B172" s="63"/>
      <c r="C172" s="18"/>
      <c r="D172" s="18"/>
      <c r="E172" s="18"/>
      <c r="F172" s="18"/>
      <c r="G172" s="18"/>
      <c r="H172" s="18"/>
      <c r="I172" s="18"/>
      <c r="J172" s="18"/>
      <c r="K172" s="149"/>
    </row>
    <row r="173" spans="1:11" ht="21.75" customHeight="1">
      <c r="A173" s="69" t="s">
        <v>686</v>
      </c>
      <c r="B173" s="63">
        <v>70</v>
      </c>
      <c r="C173" s="18">
        <v>70</v>
      </c>
      <c r="D173" s="18"/>
      <c r="E173" s="18"/>
      <c r="F173" s="18"/>
      <c r="G173" s="18"/>
      <c r="H173" s="277">
        <v>70</v>
      </c>
      <c r="I173" s="18"/>
      <c r="J173" s="18"/>
      <c r="K173" s="149" t="s">
        <v>687</v>
      </c>
    </row>
    <row r="174" spans="1:11" s="62" customFormat="1" hidden="1">
      <c r="A174" s="69" t="s">
        <v>21</v>
      </c>
      <c r="B174" s="63"/>
      <c r="C174" s="277"/>
      <c r="D174" s="277"/>
      <c r="E174" s="277"/>
      <c r="F174" s="277"/>
      <c r="G174" s="277"/>
      <c r="H174" s="277"/>
      <c r="I174" s="277"/>
      <c r="J174" s="277"/>
      <c r="K174" s="149"/>
    </row>
    <row r="175" spans="1:11" hidden="1">
      <c r="A175" s="71" t="s">
        <v>190</v>
      </c>
      <c r="B175" s="63"/>
      <c r="C175" s="18"/>
      <c r="D175" s="18"/>
      <c r="E175" s="18"/>
      <c r="F175" s="18"/>
      <c r="G175" s="18"/>
      <c r="H175" s="18"/>
      <c r="I175" s="18"/>
      <c r="J175" s="18"/>
      <c r="K175" s="149"/>
    </row>
    <row r="176" spans="1:11" hidden="1">
      <c r="A176" s="71" t="s">
        <v>235</v>
      </c>
      <c r="B176" s="63"/>
      <c r="C176" s="18"/>
      <c r="D176" s="18"/>
      <c r="E176" s="18"/>
      <c r="F176" s="18"/>
      <c r="G176" s="18"/>
      <c r="H176" s="18"/>
      <c r="I176" s="18"/>
      <c r="J176" s="18"/>
      <c r="K176" s="149"/>
    </row>
    <row r="177" spans="1:11" hidden="1">
      <c r="A177" s="71" t="s">
        <v>236</v>
      </c>
      <c r="B177" s="63"/>
      <c r="C177" s="18"/>
      <c r="D177" s="18"/>
      <c r="E177" s="18"/>
      <c r="F177" s="18"/>
      <c r="G177" s="18"/>
      <c r="H177" s="18"/>
      <c r="I177" s="18"/>
      <c r="J177" s="18"/>
      <c r="K177" s="149"/>
    </row>
    <row r="178" spans="1:11" hidden="1">
      <c r="A178" s="71" t="s">
        <v>237</v>
      </c>
      <c r="B178" s="63"/>
      <c r="C178" s="18"/>
      <c r="D178" s="18"/>
      <c r="E178" s="18"/>
      <c r="F178" s="18"/>
      <c r="G178" s="18"/>
      <c r="H178" s="18"/>
      <c r="I178" s="18"/>
      <c r="J178" s="18"/>
      <c r="K178" s="149"/>
    </row>
    <row r="179" spans="1:11" hidden="1">
      <c r="A179" s="94" t="s">
        <v>668</v>
      </c>
      <c r="B179" s="63"/>
      <c r="C179" s="18"/>
      <c r="D179" s="18"/>
      <c r="E179" s="18"/>
      <c r="F179" s="18"/>
      <c r="G179" s="18"/>
      <c r="H179" s="18"/>
      <c r="I179" s="18"/>
      <c r="J179" s="18"/>
      <c r="K179" s="149"/>
    </row>
    <row r="180" spans="1:11" s="62" customFormat="1" hidden="1">
      <c r="A180" s="69" t="s">
        <v>22</v>
      </c>
      <c r="B180" s="63"/>
      <c r="C180" s="277"/>
      <c r="D180" s="277"/>
      <c r="E180" s="277"/>
      <c r="F180" s="277"/>
      <c r="G180" s="277"/>
      <c r="H180" s="277"/>
      <c r="I180" s="277"/>
      <c r="J180" s="277"/>
      <c r="K180" s="149"/>
    </row>
    <row r="181" spans="1:11" hidden="1">
      <c r="A181" s="71" t="s">
        <v>238</v>
      </c>
      <c r="B181" s="63"/>
      <c r="C181" s="18"/>
      <c r="D181" s="18"/>
      <c r="E181" s="18"/>
      <c r="F181" s="18"/>
      <c r="G181" s="18"/>
      <c r="H181" s="18"/>
      <c r="I181" s="18"/>
      <c r="J181" s="18"/>
      <c r="K181" s="149"/>
    </row>
    <row r="182" spans="1:11" hidden="1">
      <c r="A182" s="71" t="s">
        <v>239</v>
      </c>
      <c r="B182" s="63"/>
      <c r="C182" s="18"/>
      <c r="D182" s="18"/>
      <c r="E182" s="18"/>
      <c r="F182" s="18"/>
      <c r="G182" s="18"/>
      <c r="H182" s="18"/>
      <c r="I182" s="18"/>
      <c r="J182" s="18"/>
      <c r="K182" s="149"/>
    </row>
    <row r="183" spans="1:11" hidden="1">
      <c r="A183" s="71" t="s">
        <v>240</v>
      </c>
      <c r="B183" s="63"/>
      <c r="C183" s="18"/>
      <c r="D183" s="18"/>
      <c r="E183" s="18"/>
      <c r="F183" s="18"/>
      <c r="G183" s="18"/>
      <c r="H183" s="18"/>
      <c r="I183" s="18"/>
      <c r="J183" s="18"/>
      <c r="K183" s="149"/>
    </row>
    <row r="184" spans="1:11" hidden="1">
      <c r="A184" s="71" t="s">
        <v>241</v>
      </c>
      <c r="B184" s="63"/>
      <c r="C184" s="18"/>
      <c r="D184" s="18"/>
      <c r="E184" s="18"/>
      <c r="F184" s="18"/>
      <c r="G184" s="18"/>
      <c r="H184" s="18"/>
      <c r="I184" s="18"/>
      <c r="J184" s="18"/>
      <c r="K184" s="149"/>
    </row>
    <row r="185" spans="1:11" hidden="1">
      <c r="A185" s="71" t="s">
        <v>242</v>
      </c>
      <c r="B185" s="63"/>
      <c r="C185" s="18"/>
      <c r="D185" s="18"/>
      <c r="E185" s="18"/>
      <c r="F185" s="18"/>
      <c r="G185" s="18"/>
      <c r="H185" s="18"/>
      <c r="I185" s="18"/>
      <c r="J185" s="18"/>
      <c r="K185" s="149"/>
    </row>
    <row r="186" spans="1:11" hidden="1">
      <c r="A186" s="71" t="s">
        <v>243</v>
      </c>
      <c r="B186" s="63"/>
      <c r="C186" s="18"/>
      <c r="D186" s="18"/>
      <c r="E186" s="18"/>
      <c r="F186" s="18"/>
      <c r="G186" s="18"/>
      <c r="H186" s="18"/>
      <c r="I186" s="18"/>
      <c r="J186" s="18"/>
      <c r="K186" s="149"/>
    </row>
    <row r="187" spans="1:11" hidden="1">
      <c r="A187" s="71" t="s">
        <v>244</v>
      </c>
      <c r="B187" s="63"/>
      <c r="C187" s="18"/>
      <c r="D187" s="18"/>
      <c r="E187" s="18"/>
      <c r="F187" s="18"/>
      <c r="G187" s="18"/>
      <c r="H187" s="18"/>
      <c r="I187" s="18"/>
      <c r="J187" s="18"/>
      <c r="K187" s="149"/>
    </row>
    <row r="188" spans="1:11" hidden="1">
      <c r="A188" s="71" t="s">
        <v>245</v>
      </c>
      <c r="B188" s="63"/>
      <c r="C188" s="18"/>
      <c r="D188" s="18"/>
      <c r="E188" s="18"/>
      <c r="F188" s="18"/>
      <c r="G188" s="18"/>
      <c r="H188" s="18"/>
      <c r="I188" s="18"/>
      <c r="J188" s="18"/>
      <c r="K188" s="149"/>
    </row>
    <row r="189" spans="1:11" hidden="1">
      <c r="A189" s="71" t="s">
        <v>246</v>
      </c>
      <c r="B189" s="63"/>
      <c r="C189" s="18"/>
      <c r="D189" s="18"/>
      <c r="E189" s="18"/>
      <c r="F189" s="18"/>
      <c r="G189" s="18"/>
      <c r="H189" s="18"/>
      <c r="I189" s="18"/>
      <c r="J189" s="18"/>
      <c r="K189" s="149"/>
    </row>
    <row r="190" spans="1:11" hidden="1">
      <c r="A190" s="71" t="s">
        <v>247</v>
      </c>
      <c r="B190" s="63"/>
      <c r="C190" s="18"/>
      <c r="D190" s="18"/>
      <c r="E190" s="18"/>
      <c r="F190" s="18"/>
      <c r="G190" s="18"/>
      <c r="H190" s="18"/>
      <c r="I190" s="18"/>
      <c r="J190" s="18"/>
      <c r="K190" s="149"/>
    </row>
    <row r="191" spans="1:11" hidden="1">
      <c r="A191" s="71" t="s">
        <v>248</v>
      </c>
      <c r="B191" s="63"/>
      <c r="C191" s="18"/>
      <c r="D191" s="18"/>
      <c r="E191" s="18"/>
      <c r="F191" s="18"/>
      <c r="G191" s="18"/>
      <c r="H191" s="18"/>
      <c r="I191" s="18"/>
      <c r="J191" s="18"/>
      <c r="K191" s="149"/>
    </row>
    <row r="192" spans="1:11" hidden="1">
      <c r="A192" s="71" t="s">
        <v>249</v>
      </c>
      <c r="B192" s="63"/>
      <c r="C192" s="18"/>
      <c r="D192" s="18"/>
      <c r="E192" s="18"/>
      <c r="F192" s="18"/>
      <c r="G192" s="18"/>
      <c r="H192" s="18"/>
      <c r="I192" s="18"/>
      <c r="J192" s="18"/>
      <c r="K192" s="149"/>
    </row>
    <row r="193" spans="1:11" hidden="1">
      <c r="A193" s="71" t="s">
        <v>250</v>
      </c>
      <c r="B193" s="63"/>
      <c r="C193" s="18"/>
      <c r="D193" s="18"/>
      <c r="E193" s="18"/>
      <c r="F193" s="18"/>
      <c r="G193" s="18"/>
      <c r="H193" s="18"/>
      <c r="I193" s="18"/>
      <c r="J193" s="18"/>
      <c r="K193" s="149"/>
    </row>
    <row r="194" spans="1:11" hidden="1">
      <c r="A194" s="71" t="s">
        <v>251</v>
      </c>
      <c r="B194" s="63"/>
      <c r="C194" s="18"/>
      <c r="D194" s="18"/>
      <c r="E194" s="18"/>
      <c r="F194" s="18"/>
      <c r="G194" s="18"/>
      <c r="H194" s="18"/>
      <c r="I194" s="18"/>
      <c r="J194" s="18"/>
      <c r="K194" s="149"/>
    </row>
    <row r="195" spans="1:11" ht="24" hidden="1">
      <c r="A195" s="71" t="s">
        <v>688</v>
      </c>
      <c r="B195" s="63"/>
      <c r="C195" s="18"/>
      <c r="D195" s="18"/>
      <c r="E195" s="18"/>
      <c r="F195" s="18"/>
      <c r="G195" s="18"/>
      <c r="H195" s="18"/>
      <c r="I195" s="18"/>
      <c r="J195" s="18"/>
      <c r="K195" s="149"/>
    </row>
    <row r="196" spans="1:11" hidden="1">
      <c r="A196" s="94" t="s">
        <v>252</v>
      </c>
      <c r="B196" s="63"/>
      <c r="C196" s="18"/>
      <c r="D196" s="18"/>
      <c r="E196" s="18"/>
      <c r="F196" s="18"/>
      <c r="G196" s="18"/>
      <c r="H196" s="18"/>
      <c r="I196" s="18"/>
      <c r="J196" s="18"/>
      <c r="K196" s="149"/>
    </row>
    <row r="197" spans="1:11" ht="104.25" customHeight="1">
      <c r="A197" s="94" t="s">
        <v>1491</v>
      </c>
      <c r="B197" s="63">
        <v>310</v>
      </c>
      <c r="C197" s="18">
        <v>260</v>
      </c>
      <c r="D197" s="18"/>
      <c r="E197" s="18"/>
      <c r="F197" s="18">
        <v>50</v>
      </c>
      <c r="G197" s="18"/>
      <c r="H197" s="277">
        <v>310</v>
      </c>
      <c r="I197" s="18"/>
      <c r="J197" s="18"/>
      <c r="K197" s="150" t="s">
        <v>1492</v>
      </c>
    </row>
    <row r="198" spans="1:11" hidden="1">
      <c r="A198" s="94" t="s">
        <v>24</v>
      </c>
      <c r="B198" s="63"/>
      <c r="C198" s="18"/>
      <c r="D198" s="18"/>
      <c r="E198" s="18"/>
      <c r="F198" s="18"/>
      <c r="G198" s="18"/>
      <c r="H198" s="277"/>
      <c r="I198" s="18"/>
      <c r="J198" s="18"/>
      <c r="K198" s="149"/>
    </row>
    <row r="199" spans="1:11" hidden="1">
      <c r="A199" s="94" t="s">
        <v>254</v>
      </c>
      <c r="B199" s="63"/>
      <c r="C199" s="18"/>
      <c r="D199" s="18"/>
      <c r="E199" s="18"/>
      <c r="F199" s="18"/>
      <c r="G199" s="18"/>
      <c r="H199" s="277"/>
      <c r="I199" s="18"/>
      <c r="J199" s="18"/>
      <c r="K199" s="149"/>
    </row>
    <row r="200" spans="1:11" ht="51.75" customHeight="1">
      <c r="A200" s="94" t="s">
        <v>255</v>
      </c>
      <c r="B200" s="63">
        <v>180</v>
      </c>
      <c r="C200" s="18">
        <v>180</v>
      </c>
      <c r="D200" s="18"/>
      <c r="E200" s="18"/>
      <c r="F200" s="18"/>
      <c r="G200" s="18"/>
      <c r="H200" s="277">
        <v>180</v>
      </c>
      <c r="I200" s="18"/>
      <c r="J200" s="18"/>
      <c r="K200" s="150" t="s">
        <v>689</v>
      </c>
    </row>
    <row r="201" spans="1:11" hidden="1">
      <c r="A201" s="94" t="s">
        <v>690</v>
      </c>
      <c r="B201" s="63"/>
      <c r="C201" s="18"/>
      <c r="D201" s="18"/>
      <c r="E201" s="18"/>
      <c r="F201" s="18"/>
      <c r="G201" s="18"/>
      <c r="H201" s="18"/>
      <c r="I201" s="18"/>
      <c r="J201" s="18"/>
      <c r="K201" s="93"/>
    </row>
    <row r="202" spans="1:11" hidden="1">
      <c r="A202" s="94" t="s">
        <v>691</v>
      </c>
      <c r="B202" s="63"/>
      <c r="C202" s="18"/>
      <c r="D202" s="18"/>
      <c r="E202" s="18"/>
      <c r="F202" s="18"/>
      <c r="G202" s="18"/>
      <c r="H202" s="18"/>
      <c r="I202" s="18"/>
      <c r="J202" s="18"/>
      <c r="K202" s="93"/>
    </row>
    <row r="203" spans="1:11" hidden="1">
      <c r="A203" s="69" t="s">
        <v>23</v>
      </c>
      <c r="B203" s="63"/>
      <c r="C203" s="18"/>
      <c r="D203" s="18"/>
      <c r="E203" s="18"/>
      <c r="F203" s="18"/>
      <c r="G203" s="18"/>
      <c r="H203" s="18"/>
      <c r="I203" s="18"/>
      <c r="J203" s="18"/>
      <c r="K203" s="93"/>
    </row>
    <row r="204" spans="1:11" hidden="1">
      <c r="A204" s="69" t="s">
        <v>258</v>
      </c>
      <c r="B204" s="63"/>
      <c r="C204" s="70"/>
      <c r="D204" s="70"/>
      <c r="E204" s="70"/>
      <c r="F204" s="70"/>
      <c r="G204" s="70"/>
      <c r="H204" s="70"/>
      <c r="I204" s="70"/>
      <c r="J204" s="70"/>
      <c r="K204" s="93"/>
    </row>
    <row r="205" spans="1:11" hidden="1"/>
    <row r="206" spans="1:11" hidden="1"/>
    <row r="207" spans="1:11" hidden="1">
      <c r="A207" s="423" t="s">
        <v>692</v>
      </c>
      <c r="B207" s="423"/>
      <c r="C207" s="423"/>
      <c r="D207" s="423"/>
      <c r="E207" s="423"/>
      <c r="F207" s="423"/>
      <c r="G207" s="423"/>
      <c r="H207" s="423"/>
      <c r="I207" s="423"/>
      <c r="J207" s="423"/>
    </row>
  </sheetData>
  <mergeCells count="8">
    <mergeCell ref="A207:J207"/>
    <mergeCell ref="A2:K2"/>
    <mergeCell ref="A4:A5"/>
    <mergeCell ref="B4:B5"/>
    <mergeCell ref="C4:H4"/>
    <mergeCell ref="I4:I5"/>
    <mergeCell ref="J4:J5"/>
    <mergeCell ref="H5:H6"/>
  </mergeCells>
  <phoneticPr fontId="1" type="noConversion"/>
  <printOptions horizontalCentered="1"/>
  <pageMargins left="0.70866141732283472" right="0.70866141732283472" top="0.74803149606299213" bottom="0.74803149606299213" header="0.31496062992125984" footer="0.31496062992125984"/>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
  <sheetViews>
    <sheetView workbookViewId="0">
      <selection activeCell="I6" sqref="I6"/>
    </sheetView>
  </sheetViews>
  <sheetFormatPr defaultColWidth="9" defaultRowHeight="15"/>
  <cols>
    <col min="1" max="1" width="5.375" style="76" customWidth="1"/>
    <col min="2" max="2" width="4.5" style="76" customWidth="1"/>
    <col min="3" max="3" width="20.625" style="76" customWidth="1"/>
    <col min="4" max="6" width="18.625" style="76" customWidth="1"/>
    <col min="7" max="16384" width="9" style="76"/>
  </cols>
  <sheetData>
    <row r="1" spans="1:6" ht="21" customHeight="1">
      <c r="A1" s="425" t="s">
        <v>1054</v>
      </c>
      <c r="B1" s="425"/>
      <c r="C1" s="425"/>
    </row>
    <row r="2" spans="1:6" ht="23.25" customHeight="1">
      <c r="A2" s="426" t="s">
        <v>576</v>
      </c>
      <c r="B2" s="426"/>
      <c r="C2" s="426"/>
      <c r="D2" s="426"/>
      <c r="E2" s="426"/>
      <c r="F2" s="426"/>
    </row>
    <row r="3" spans="1:6" ht="21.75" customHeight="1">
      <c r="A3" s="427"/>
      <c r="B3" s="427"/>
      <c r="C3" s="427"/>
      <c r="D3" s="77"/>
      <c r="E3" s="77"/>
      <c r="F3" s="141" t="s">
        <v>577</v>
      </c>
    </row>
    <row r="4" spans="1:6" ht="35.1" customHeight="1">
      <c r="A4" s="278" t="s">
        <v>578</v>
      </c>
      <c r="B4" s="428" t="s">
        <v>579</v>
      </c>
      <c r="C4" s="428"/>
      <c r="D4" s="78" t="s">
        <v>580</v>
      </c>
      <c r="E4" s="78" t="s">
        <v>581</v>
      </c>
      <c r="F4" s="78" t="s">
        <v>2134</v>
      </c>
    </row>
    <row r="5" spans="1:6" ht="24.95" customHeight="1">
      <c r="A5" s="428" t="s">
        <v>582</v>
      </c>
      <c r="B5" s="428"/>
      <c r="C5" s="428"/>
      <c r="D5" s="279">
        <v>10548</v>
      </c>
      <c r="E5" s="279">
        <v>4260</v>
      </c>
      <c r="F5" s="79">
        <v>6288</v>
      </c>
    </row>
    <row r="6" spans="1:6" ht="24.95" customHeight="1">
      <c r="A6" s="424" t="s">
        <v>583</v>
      </c>
      <c r="B6" s="424"/>
      <c r="C6" s="424"/>
      <c r="D6" s="279">
        <v>2973</v>
      </c>
      <c r="E6" s="279">
        <v>1189</v>
      </c>
      <c r="F6" s="79">
        <v>1784</v>
      </c>
    </row>
    <row r="7" spans="1:6" ht="20.100000000000001" customHeight="1">
      <c r="A7" s="80"/>
      <c r="B7" s="429" t="s">
        <v>1352</v>
      </c>
      <c r="C7" s="278" t="s">
        <v>584</v>
      </c>
      <c r="D7" s="279">
        <v>908</v>
      </c>
      <c r="E7" s="279">
        <v>354</v>
      </c>
      <c r="F7" s="81">
        <v>554</v>
      </c>
    </row>
    <row r="8" spans="1:6" ht="20.25" customHeight="1">
      <c r="A8" s="279">
        <v>1</v>
      </c>
      <c r="B8" s="429"/>
      <c r="C8" s="82" t="s">
        <v>585</v>
      </c>
      <c r="D8" s="279">
        <v>226</v>
      </c>
      <c r="E8" s="279">
        <v>92</v>
      </c>
      <c r="F8" s="81">
        <v>134</v>
      </c>
    </row>
    <row r="9" spans="1:6" ht="19.5" customHeight="1">
      <c r="A9" s="279">
        <v>2</v>
      </c>
      <c r="B9" s="429"/>
      <c r="C9" s="82" t="s">
        <v>586</v>
      </c>
      <c r="D9" s="279">
        <v>532</v>
      </c>
      <c r="E9" s="279">
        <v>201</v>
      </c>
      <c r="F9" s="81">
        <v>331</v>
      </c>
    </row>
    <row r="10" spans="1:6" ht="19.5" customHeight="1">
      <c r="A10" s="279">
        <v>3</v>
      </c>
      <c r="B10" s="429"/>
      <c r="C10" s="82" t="s">
        <v>587</v>
      </c>
      <c r="D10" s="279">
        <v>150</v>
      </c>
      <c r="E10" s="279">
        <v>61</v>
      </c>
      <c r="F10" s="81">
        <v>89</v>
      </c>
    </row>
    <row r="11" spans="1:6" ht="20.100000000000001" customHeight="1">
      <c r="A11" s="279">
        <v>4</v>
      </c>
      <c r="B11" s="430" t="s">
        <v>588</v>
      </c>
      <c r="C11" s="430"/>
      <c r="D11" s="279">
        <v>304</v>
      </c>
      <c r="E11" s="279">
        <v>123</v>
      </c>
      <c r="F11" s="81">
        <v>181</v>
      </c>
    </row>
    <row r="12" spans="1:6" ht="20.100000000000001" customHeight="1">
      <c r="A12" s="279">
        <v>5</v>
      </c>
      <c r="B12" s="430" t="s">
        <v>589</v>
      </c>
      <c r="C12" s="430"/>
      <c r="D12" s="279">
        <v>402</v>
      </c>
      <c r="E12" s="279">
        <v>163</v>
      </c>
      <c r="F12" s="81">
        <v>239</v>
      </c>
    </row>
    <row r="13" spans="1:6" ht="20.100000000000001" customHeight="1">
      <c r="A13" s="279">
        <v>6</v>
      </c>
      <c r="B13" s="430" t="s">
        <v>590</v>
      </c>
      <c r="C13" s="430"/>
      <c r="D13" s="279">
        <v>411</v>
      </c>
      <c r="E13" s="279">
        <v>166</v>
      </c>
      <c r="F13" s="81">
        <v>245</v>
      </c>
    </row>
    <row r="14" spans="1:6" ht="20.100000000000001" customHeight="1">
      <c r="A14" s="279">
        <v>7</v>
      </c>
      <c r="B14" s="430" t="s">
        <v>591</v>
      </c>
      <c r="C14" s="430"/>
      <c r="D14" s="279">
        <v>476</v>
      </c>
      <c r="E14" s="279">
        <v>192</v>
      </c>
      <c r="F14" s="81">
        <v>284</v>
      </c>
    </row>
    <row r="15" spans="1:6" ht="20.100000000000001" customHeight="1">
      <c r="A15" s="279">
        <v>8</v>
      </c>
      <c r="B15" s="430" t="s">
        <v>592</v>
      </c>
      <c r="C15" s="430"/>
      <c r="D15" s="279">
        <v>472</v>
      </c>
      <c r="E15" s="279">
        <v>191</v>
      </c>
      <c r="F15" s="81">
        <v>281</v>
      </c>
    </row>
    <row r="16" spans="1:6" ht="24.95" customHeight="1">
      <c r="A16" s="424" t="s">
        <v>593</v>
      </c>
      <c r="B16" s="424"/>
      <c r="C16" s="424"/>
      <c r="D16" s="279">
        <v>1985</v>
      </c>
      <c r="E16" s="279">
        <v>805</v>
      </c>
      <c r="F16" s="79">
        <v>1180</v>
      </c>
    </row>
    <row r="17" spans="1:6" ht="20.100000000000001" customHeight="1">
      <c r="A17" s="278"/>
      <c r="B17" s="429" t="s">
        <v>1352</v>
      </c>
      <c r="C17" s="278" t="s">
        <v>584</v>
      </c>
      <c r="D17" s="279">
        <v>850</v>
      </c>
      <c r="E17" s="279">
        <v>346</v>
      </c>
      <c r="F17" s="79">
        <v>504</v>
      </c>
    </row>
    <row r="18" spans="1:6" ht="21" customHeight="1">
      <c r="A18" s="279">
        <v>9</v>
      </c>
      <c r="B18" s="429"/>
      <c r="C18" s="82" t="s">
        <v>594</v>
      </c>
      <c r="D18" s="279">
        <v>266</v>
      </c>
      <c r="E18" s="279">
        <v>108</v>
      </c>
      <c r="F18" s="81">
        <v>158</v>
      </c>
    </row>
    <row r="19" spans="1:6" ht="21" customHeight="1">
      <c r="A19" s="279">
        <v>10</v>
      </c>
      <c r="B19" s="429"/>
      <c r="C19" s="82" t="s">
        <v>595</v>
      </c>
      <c r="D19" s="279">
        <v>33</v>
      </c>
      <c r="E19" s="279">
        <v>14</v>
      </c>
      <c r="F19" s="81">
        <v>19</v>
      </c>
    </row>
    <row r="20" spans="1:6" ht="20.25" customHeight="1">
      <c r="A20" s="279">
        <v>11</v>
      </c>
      <c r="B20" s="429"/>
      <c r="C20" s="82" t="s">
        <v>596</v>
      </c>
      <c r="D20" s="279">
        <v>60</v>
      </c>
      <c r="E20" s="279">
        <v>25</v>
      </c>
      <c r="F20" s="81">
        <v>35</v>
      </c>
    </row>
    <row r="21" spans="1:6" ht="20.25" customHeight="1">
      <c r="A21" s="279">
        <v>12</v>
      </c>
      <c r="B21" s="429"/>
      <c r="C21" s="82" t="s">
        <v>597</v>
      </c>
      <c r="D21" s="279">
        <v>110</v>
      </c>
      <c r="E21" s="279">
        <v>45</v>
      </c>
      <c r="F21" s="81">
        <v>65</v>
      </c>
    </row>
    <row r="22" spans="1:6" ht="20.25" customHeight="1">
      <c r="A22" s="279">
        <v>13</v>
      </c>
      <c r="B22" s="429"/>
      <c r="C22" s="82" t="s">
        <v>598</v>
      </c>
      <c r="D22" s="279">
        <v>19</v>
      </c>
      <c r="E22" s="279">
        <v>8</v>
      </c>
      <c r="F22" s="81">
        <v>11</v>
      </c>
    </row>
    <row r="23" spans="1:6" ht="20.25" customHeight="1">
      <c r="A23" s="279">
        <v>14</v>
      </c>
      <c r="B23" s="429"/>
      <c r="C23" s="82" t="s">
        <v>599</v>
      </c>
      <c r="D23" s="279">
        <v>32</v>
      </c>
      <c r="E23" s="279">
        <v>13</v>
      </c>
      <c r="F23" s="81">
        <v>19</v>
      </c>
    </row>
    <row r="24" spans="1:6" ht="20.25" customHeight="1">
      <c r="A24" s="279">
        <v>15</v>
      </c>
      <c r="B24" s="429"/>
      <c r="C24" s="82" t="s">
        <v>600</v>
      </c>
      <c r="D24" s="279">
        <v>330</v>
      </c>
      <c r="E24" s="279">
        <v>133</v>
      </c>
      <c r="F24" s="81">
        <v>197</v>
      </c>
    </row>
    <row r="25" spans="1:6" ht="20.100000000000001" customHeight="1">
      <c r="A25" s="279">
        <v>16</v>
      </c>
      <c r="B25" s="430" t="s">
        <v>601</v>
      </c>
      <c r="C25" s="430"/>
      <c r="D25" s="279">
        <v>484</v>
      </c>
      <c r="E25" s="279">
        <v>196</v>
      </c>
      <c r="F25" s="81">
        <v>288</v>
      </c>
    </row>
    <row r="26" spans="1:6" ht="20.100000000000001" customHeight="1">
      <c r="A26" s="279">
        <v>17</v>
      </c>
      <c r="B26" s="430" t="s">
        <v>602</v>
      </c>
      <c r="C26" s="430"/>
      <c r="D26" s="279">
        <v>361</v>
      </c>
      <c r="E26" s="279">
        <v>146</v>
      </c>
      <c r="F26" s="81">
        <v>215</v>
      </c>
    </row>
    <row r="27" spans="1:6" ht="20.100000000000001" customHeight="1">
      <c r="A27" s="279">
        <v>18</v>
      </c>
      <c r="B27" s="430" t="s">
        <v>603</v>
      </c>
      <c r="C27" s="430"/>
      <c r="D27" s="279">
        <v>290</v>
      </c>
      <c r="E27" s="279">
        <v>117</v>
      </c>
      <c r="F27" s="81">
        <v>173</v>
      </c>
    </row>
    <row r="28" spans="1:6" ht="24.95" customHeight="1">
      <c r="A28" s="424" t="s">
        <v>604</v>
      </c>
      <c r="B28" s="424"/>
      <c r="C28" s="424"/>
      <c r="D28" s="279">
        <v>1955</v>
      </c>
      <c r="E28" s="279">
        <v>794</v>
      </c>
      <c r="F28" s="79">
        <v>1161</v>
      </c>
    </row>
    <row r="29" spans="1:6" ht="20.100000000000001" customHeight="1">
      <c r="A29" s="278"/>
      <c r="B29" s="429" t="s">
        <v>1352</v>
      </c>
      <c r="C29" s="278" t="s">
        <v>584</v>
      </c>
      <c r="D29" s="279">
        <v>1093</v>
      </c>
      <c r="E29" s="279">
        <v>445</v>
      </c>
      <c r="F29" s="79">
        <v>648</v>
      </c>
    </row>
    <row r="30" spans="1:6" ht="20.100000000000001" customHeight="1">
      <c r="A30" s="279">
        <v>19</v>
      </c>
      <c r="B30" s="429"/>
      <c r="C30" s="83" t="s">
        <v>605</v>
      </c>
      <c r="D30" s="279">
        <v>88</v>
      </c>
      <c r="E30" s="279">
        <v>36</v>
      </c>
      <c r="F30" s="81">
        <v>52</v>
      </c>
    </row>
    <row r="31" spans="1:6" ht="20.100000000000001" customHeight="1">
      <c r="A31" s="279">
        <v>20</v>
      </c>
      <c r="B31" s="429"/>
      <c r="C31" s="83" t="s">
        <v>606</v>
      </c>
      <c r="D31" s="279">
        <v>102</v>
      </c>
      <c r="E31" s="279">
        <v>42</v>
      </c>
      <c r="F31" s="81">
        <v>60</v>
      </c>
    </row>
    <row r="32" spans="1:6" ht="20.100000000000001" customHeight="1">
      <c r="A32" s="279">
        <v>21</v>
      </c>
      <c r="B32" s="429"/>
      <c r="C32" s="83" t="s">
        <v>607</v>
      </c>
      <c r="D32" s="279">
        <v>45</v>
      </c>
      <c r="E32" s="279">
        <v>19</v>
      </c>
      <c r="F32" s="81">
        <v>26</v>
      </c>
    </row>
    <row r="33" spans="1:6" ht="20.100000000000001" customHeight="1">
      <c r="A33" s="279">
        <v>22</v>
      </c>
      <c r="B33" s="429"/>
      <c r="C33" s="83" t="s">
        <v>608</v>
      </c>
      <c r="D33" s="279">
        <v>32</v>
      </c>
      <c r="E33" s="279">
        <v>13</v>
      </c>
      <c r="F33" s="81">
        <v>19</v>
      </c>
    </row>
    <row r="34" spans="1:6" ht="20.100000000000001" customHeight="1">
      <c r="A34" s="279">
        <v>23</v>
      </c>
      <c r="B34" s="429"/>
      <c r="C34" s="83" t="s">
        <v>609</v>
      </c>
      <c r="D34" s="279">
        <v>76</v>
      </c>
      <c r="E34" s="279">
        <v>31</v>
      </c>
      <c r="F34" s="81">
        <v>45</v>
      </c>
    </row>
    <row r="35" spans="1:6" ht="20.100000000000001" customHeight="1">
      <c r="A35" s="279">
        <v>24</v>
      </c>
      <c r="B35" s="429" t="s">
        <v>1352</v>
      </c>
      <c r="C35" s="83" t="s">
        <v>610</v>
      </c>
      <c r="D35" s="279">
        <v>237</v>
      </c>
      <c r="E35" s="279">
        <v>96</v>
      </c>
      <c r="F35" s="81">
        <v>141</v>
      </c>
    </row>
    <row r="36" spans="1:6" ht="20.100000000000001" customHeight="1">
      <c r="A36" s="279">
        <v>25</v>
      </c>
      <c r="B36" s="429"/>
      <c r="C36" s="83" t="s">
        <v>611</v>
      </c>
      <c r="D36" s="279">
        <v>339</v>
      </c>
      <c r="E36" s="279">
        <v>137</v>
      </c>
      <c r="F36" s="81">
        <v>202</v>
      </c>
    </row>
    <row r="37" spans="1:6" ht="20.100000000000001" customHeight="1">
      <c r="A37" s="279">
        <v>26</v>
      </c>
      <c r="B37" s="429"/>
      <c r="C37" s="83" t="s">
        <v>612</v>
      </c>
      <c r="D37" s="279">
        <v>174</v>
      </c>
      <c r="E37" s="279">
        <v>71</v>
      </c>
      <c r="F37" s="81">
        <v>103</v>
      </c>
    </row>
    <row r="38" spans="1:6" ht="20.100000000000001" customHeight="1">
      <c r="A38" s="279">
        <v>27</v>
      </c>
      <c r="B38" s="430" t="s">
        <v>613</v>
      </c>
      <c r="C38" s="430"/>
      <c r="D38" s="279">
        <v>343</v>
      </c>
      <c r="E38" s="279">
        <v>139</v>
      </c>
      <c r="F38" s="81">
        <v>204</v>
      </c>
    </row>
    <row r="39" spans="1:6" ht="20.100000000000001" customHeight="1">
      <c r="A39" s="279">
        <v>28</v>
      </c>
      <c r="B39" s="430" t="s">
        <v>614</v>
      </c>
      <c r="C39" s="430"/>
      <c r="D39" s="279">
        <v>201</v>
      </c>
      <c r="E39" s="279">
        <v>82</v>
      </c>
      <c r="F39" s="81">
        <v>119</v>
      </c>
    </row>
    <row r="40" spans="1:6" ht="20.100000000000001" customHeight="1">
      <c r="A40" s="279">
        <v>29</v>
      </c>
      <c r="B40" s="430" t="s">
        <v>615</v>
      </c>
      <c r="C40" s="430"/>
      <c r="D40" s="279">
        <v>318</v>
      </c>
      <c r="E40" s="279">
        <v>128</v>
      </c>
      <c r="F40" s="81">
        <v>190</v>
      </c>
    </row>
    <row r="41" spans="1:6" ht="24.95" customHeight="1">
      <c r="A41" s="424" t="s">
        <v>616</v>
      </c>
      <c r="B41" s="424"/>
      <c r="C41" s="424"/>
      <c r="D41" s="279">
        <v>483</v>
      </c>
      <c r="E41" s="279">
        <v>197</v>
      </c>
      <c r="F41" s="79">
        <v>286</v>
      </c>
    </row>
    <row r="42" spans="1:6" ht="20.100000000000001" customHeight="1">
      <c r="A42" s="278"/>
      <c r="B42" s="429" t="s">
        <v>1352</v>
      </c>
      <c r="C42" s="278" t="s">
        <v>584</v>
      </c>
      <c r="D42" s="279">
        <v>86</v>
      </c>
      <c r="E42" s="279">
        <v>35</v>
      </c>
      <c r="F42" s="79">
        <v>51</v>
      </c>
    </row>
    <row r="43" spans="1:6" ht="20.100000000000001" customHeight="1">
      <c r="A43" s="279">
        <v>30</v>
      </c>
      <c r="B43" s="429"/>
      <c r="C43" s="83" t="s">
        <v>617</v>
      </c>
      <c r="D43" s="279">
        <v>57</v>
      </c>
      <c r="E43" s="279">
        <v>23</v>
      </c>
      <c r="F43" s="81">
        <v>34</v>
      </c>
    </row>
    <row r="44" spans="1:6" ht="20.100000000000001" customHeight="1">
      <c r="A44" s="279">
        <v>31</v>
      </c>
      <c r="B44" s="429"/>
      <c r="C44" s="83" t="s">
        <v>618</v>
      </c>
      <c r="D44" s="279">
        <v>29</v>
      </c>
      <c r="E44" s="279">
        <v>12</v>
      </c>
      <c r="F44" s="81">
        <v>17</v>
      </c>
    </row>
    <row r="45" spans="1:6" ht="20.100000000000001" customHeight="1">
      <c r="A45" s="279">
        <v>32</v>
      </c>
      <c r="B45" s="430" t="s">
        <v>619</v>
      </c>
      <c r="C45" s="430"/>
      <c r="D45" s="279">
        <v>19</v>
      </c>
      <c r="E45" s="279">
        <v>8</v>
      </c>
      <c r="F45" s="81">
        <v>11</v>
      </c>
    </row>
    <row r="46" spans="1:6" ht="20.100000000000001" customHeight="1">
      <c r="A46" s="279">
        <v>33</v>
      </c>
      <c r="B46" s="430" t="s">
        <v>620</v>
      </c>
      <c r="C46" s="430"/>
      <c r="D46" s="279">
        <v>23</v>
      </c>
      <c r="E46" s="279">
        <v>10</v>
      </c>
      <c r="F46" s="81">
        <v>13</v>
      </c>
    </row>
    <row r="47" spans="1:6" ht="20.100000000000001" customHeight="1">
      <c r="A47" s="279">
        <v>34</v>
      </c>
      <c r="B47" s="430" t="s">
        <v>621</v>
      </c>
      <c r="C47" s="430"/>
      <c r="D47" s="279">
        <v>355</v>
      </c>
      <c r="E47" s="279">
        <v>144</v>
      </c>
      <c r="F47" s="81">
        <v>211</v>
      </c>
    </row>
    <row r="48" spans="1:6" ht="24.95" customHeight="1">
      <c r="A48" s="424" t="s">
        <v>622</v>
      </c>
      <c r="B48" s="424"/>
      <c r="C48" s="424"/>
      <c r="D48" s="279">
        <v>1350</v>
      </c>
      <c r="E48" s="279">
        <v>546</v>
      </c>
      <c r="F48" s="279">
        <v>804</v>
      </c>
    </row>
    <row r="49" spans="1:6" ht="21" customHeight="1">
      <c r="A49" s="279">
        <v>35</v>
      </c>
      <c r="B49" s="430" t="s">
        <v>623</v>
      </c>
      <c r="C49" s="430"/>
      <c r="D49" s="279">
        <v>444</v>
      </c>
      <c r="E49" s="279">
        <v>179</v>
      </c>
      <c r="F49" s="279">
        <v>265</v>
      </c>
    </row>
    <row r="50" spans="1:6" ht="20.100000000000001" customHeight="1">
      <c r="A50" s="279">
        <v>36</v>
      </c>
      <c r="B50" s="430" t="s">
        <v>624</v>
      </c>
      <c r="C50" s="430"/>
      <c r="D50" s="279">
        <v>432</v>
      </c>
      <c r="E50" s="279">
        <v>175</v>
      </c>
      <c r="F50" s="279">
        <v>257</v>
      </c>
    </row>
    <row r="51" spans="1:6" ht="20.100000000000001" customHeight="1">
      <c r="A51" s="279">
        <v>37</v>
      </c>
      <c r="B51" s="430" t="s">
        <v>625</v>
      </c>
      <c r="C51" s="430"/>
      <c r="D51" s="279">
        <v>474</v>
      </c>
      <c r="E51" s="279">
        <v>192</v>
      </c>
      <c r="F51" s="279">
        <v>282</v>
      </c>
    </row>
    <row r="52" spans="1:6" ht="24.95" customHeight="1">
      <c r="A52" s="424" t="s">
        <v>626</v>
      </c>
      <c r="B52" s="424"/>
      <c r="C52" s="424"/>
      <c r="D52" s="279">
        <v>1802</v>
      </c>
      <c r="E52" s="279">
        <v>729</v>
      </c>
      <c r="F52" s="79">
        <v>1073</v>
      </c>
    </row>
    <row r="53" spans="1:6" ht="20.100000000000001" customHeight="1">
      <c r="A53" s="278"/>
      <c r="B53" s="429" t="s">
        <v>1352</v>
      </c>
      <c r="C53" s="278" t="s">
        <v>584</v>
      </c>
      <c r="D53" s="279">
        <v>526</v>
      </c>
      <c r="E53" s="279">
        <v>213</v>
      </c>
      <c r="F53" s="79">
        <v>313</v>
      </c>
    </row>
    <row r="54" spans="1:6" ht="19.5" customHeight="1">
      <c r="A54" s="279">
        <v>38</v>
      </c>
      <c r="B54" s="429"/>
      <c r="C54" s="83" t="s">
        <v>627</v>
      </c>
      <c r="D54" s="279">
        <v>230</v>
      </c>
      <c r="E54" s="279">
        <v>93</v>
      </c>
      <c r="F54" s="81">
        <v>137</v>
      </c>
    </row>
    <row r="55" spans="1:6" ht="19.5" customHeight="1">
      <c r="A55" s="279">
        <v>39</v>
      </c>
      <c r="B55" s="429"/>
      <c r="C55" s="83" t="s">
        <v>628</v>
      </c>
      <c r="D55" s="279">
        <v>296</v>
      </c>
      <c r="E55" s="279">
        <v>120</v>
      </c>
      <c r="F55" s="81">
        <v>176</v>
      </c>
    </row>
    <row r="56" spans="1:6" ht="20.100000000000001" customHeight="1">
      <c r="A56" s="279">
        <v>40</v>
      </c>
      <c r="B56" s="430" t="s">
        <v>629</v>
      </c>
      <c r="C56" s="430"/>
      <c r="D56" s="279">
        <v>538</v>
      </c>
      <c r="E56" s="279">
        <v>217</v>
      </c>
      <c r="F56" s="81">
        <v>321</v>
      </c>
    </row>
    <row r="57" spans="1:6" ht="20.100000000000001" customHeight="1">
      <c r="A57" s="279">
        <v>41</v>
      </c>
      <c r="B57" s="430" t="s">
        <v>630</v>
      </c>
      <c r="C57" s="430"/>
      <c r="D57" s="279">
        <v>368</v>
      </c>
      <c r="E57" s="279">
        <v>149</v>
      </c>
      <c r="F57" s="81">
        <v>219</v>
      </c>
    </row>
    <row r="58" spans="1:6" ht="20.100000000000001" customHeight="1">
      <c r="A58" s="279">
        <v>42</v>
      </c>
      <c r="B58" s="430" t="s">
        <v>631</v>
      </c>
      <c r="C58" s="430"/>
      <c r="D58" s="279">
        <v>370</v>
      </c>
      <c r="E58" s="279">
        <v>150</v>
      </c>
      <c r="F58" s="81">
        <v>220</v>
      </c>
    </row>
    <row r="59" spans="1:6" ht="30" customHeight="1">
      <c r="A59" s="431"/>
      <c r="B59" s="431"/>
      <c r="C59" s="431"/>
      <c r="D59" s="431"/>
      <c r="E59" s="431"/>
      <c r="F59" s="431"/>
    </row>
    <row r="60" spans="1:6" ht="30" customHeight="1"/>
    <row r="61" spans="1:6" ht="30" customHeight="1"/>
    <row r="134" spans="1:1">
      <c r="A134" s="84"/>
    </row>
  </sheetData>
  <mergeCells count="38">
    <mergeCell ref="A59:F59"/>
    <mergeCell ref="B51:C51"/>
    <mergeCell ref="A52:C52"/>
    <mergeCell ref="B53:B55"/>
    <mergeCell ref="B56:C56"/>
    <mergeCell ref="B57:C57"/>
    <mergeCell ref="B58:C58"/>
    <mergeCell ref="B50:C50"/>
    <mergeCell ref="B38:C38"/>
    <mergeCell ref="B39:C39"/>
    <mergeCell ref="B40:C40"/>
    <mergeCell ref="A41:C41"/>
    <mergeCell ref="B42:B44"/>
    <mergeCell ref="B45:C45"/>
    <mergeCell ref="B46:C46"/>
    <mergeCell ref="B47:C47"/>
    <mergeCell ref="A48:C48"/>
    <mergeCell ref="B49:C49"/>
    <mergeCell ref="B29:B34"/>
    <mergeCell ref="B35:B37"/>
    <mergeCell ref="A28:C28"/>
    <mergeCell ref="B7:B10"/>
    <mergeCell ref="B11:C11"/>
    <mergeCell ref="B12:C12"/>
    <mergeCell ref="B13:C13"/>
    <mergeCell ref="B14:C14"/>
    <mergeCell ref="B15:C15"/>
    <mergeCell ref="A16:C16"/>
    <mergeCell ref="B17:B24"/>
    <mergeCell ref="B25:C25"/>
    <mergeCell ref="B26:C26"/>
    <mergeCell ref="B27:C27"/>
    <mergeCell ref="A6:C6"/>
    <mergeCell ref="A1:C1"/>
    <mergeCell ref="A2:F2"/>
    <mergeCell ref="A3:C3"/>
    <mergeCell ref="B4:C4"/>
    <mergeCell ref="A5:C5"/>
  </mergeCells>
  <phoneticPr fontId="1"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8"/>
  <sheetViews>
    <sheetView topLeftCell="A106" zoomScaleNormal="100" workbookViewId="0">
      <selection activeCell="A2" sqref="A2:G2"/>
    </sheetView>
  </sheetViews>
  <sheetFormatPr defaultColWidth="9" defaultRowHeight="11.25"/>
  <cols>
    <col min="1" max="1" width="13.625" style="49" customWidth="1"/>
    <col min="2" max="2" width="10.375" style="49" customWidth="1"/>
    <col min="3" max="3" width="10.625" style="49" customWidth="1"/>
    <col min="4" max="4" width="9" style="38" customWidth="1"/>
    <col min="5" max="5" width="49.375" style="38" customWidth="1"/>
    <col min="6" max="6" width="20.375" style="265" customWidth="1"/>
    <col min="7" max="7" width="19.25" style="38" customWidth="1"/>
    <col min="8" max="16384" width="9" style="40"/>
  </cols>
  <sheetData>
    <row r="1" spans="1:7" ht="15.75" customHeight="1">
      <c r="A1" s="37" t="s">
        <v>1356</v>
      </c>
      <c r="B1" s="37"/>
      <c r="C1" s="37"/>
    </row>
    <row r="2" spans="1:7" ht="39" customHeight="1">
      <c r="A2" s="363" t="s">
        <v>2121</v>
      </c>
      <c r="B2" s="363"/>
      <c r="C2" s="363"/>
      <c r="D2" s="363"/>
      <c r="E2" s="363"/>
      <c r="F2" s="363"/>
      <c r="G2" s="363"/>
    </row>
    <row r="3" spans="1:7" ht="30.75" customHeight="1">
      <c r="A3" s="85" t="s">
        <v>0</v>
      </c>
      <c r="B3" s="197" t="s">
        <v>2119</v>
      </c>
      <c r="C3" s="197" t="s">
        <v>2120</v>
      </c>
      <c r="D3" s="197" t="s">
        <v>1365</v>
      </c>
      <c r="E3" s="139" t="s">
        <v>1953</v>
      </c>
      <c r="F3" s="85" t="s">
        <v>1075</v>
      </c>
      <c r="G3" s="85" t="s">
        <v>1076</v>
      </c>
    </row>
    <row r="4" spans="1:7" s="41" customFormat="1" ht="20.100000000000001" customHeight="1">
      <c r="A4" s="85" t="s">
        <v>260</v>
      </c>
      <c r="B4" s="85" t="s">
        <v>575</v>
      </c>
      <c r="C4" s="85" t="s">
        <v>575</v>
      </c>
      <c r="D4" s="85" t="s">
        <v>575</v>
      </c>
      <c r="E4" s="139" t="s">
        <v>1056</v>
      </c>
      <c r="F4" s="85" t="s">
        <v>261</v>
      </c>
      <c r="G4" s="85" t="s">
        <v>1077</v>
      </c>
    </row>
    <row r="5" spans="1:7" s="44" customFormat="1" ht="13.5" customHeight="1">
      <c r="A5" s="15" t="s">
        <v>262</v>
      </c>
      <c r="B5" s="23">
        <v>7.1</v>
      </c>
      <c r="C5" s="23">
        <v>10</v>
      </c>
      <c r="D5" s="45">
        <v>13.200000000000001</v>
      </c>
      <c r="E5" s="192"/>
      <c r="F5" s="337"/>
      <c r="G5" s="140"/>
    </row>
    <row r="6" spans="1:7" s="46" customFormat="1" ht="36">
      <c r="A6" s="337" t="s">
        <v>263</v>
      </c>
      <c r="B6" s="138">
        <v>7.1</v>
      </c>
      <c r="C6" s="138">
        <v>10</v>
      </c>
      <c r="D6" s="264">
        <v>13.200000000000001</v>
      </c>
      <c r="E6" s="96" t="s">
        <v>1072</v>
      </c>
      <c r="F6" s="360" t="s">
        <v>2052</v>
      </c>
      <c r="G6" s="362" t="s">
        <v>1695</v>
      </c>
    </row>
    <row r="7" spans="1:7" s="46" customFormat="1" ht="36" customHeight="1">
      <c r="A7" s="338" t="s">
        <v>264</v>
      </c>
      <c r="B7" s="138"/>
      <c r="C7" s="138" t="s">
        <v>702</v>
      </c>
      <c r="D7" s="264">
        <v>4.4000000000000004</v>
      </c>
      <c r="E7" s="96" t="s">
        <v>1073</v>
      </c>
      <c r="F7" s="360"/>
      <c r="G7" s="362"/>
    </row>
    <row r="8" spans="1:7" s="46" customFormat="1" ht="24">
      <c r="A8" s="338" t="s">
        <v>265</v>
      </c>
      <c r="B8" s="138">
        <v>0.6</v>
      </c>
      <c r="C8" s="138">
        <v>0.8</v>
      </c>
      <c r="D8" s="264">
        <v>4.4000000000000004</v>
      </c>
      <c r="E8" s="96" t="s">
        <v>1074</v>
      </c>
      <c r="F8" s="360"/>
      <c r="G8" s="362"/>
    </row>
    <row r="9" spans="1:7" s="46" customFormat="1" ht="48">
      <c r="A9" s="338" t="s">
        <v>266</v>
      </c>
      <c r="B9" s="138">
        <v>2.8</v>
      </c>
      <c r="C9" s="138">
        <v>4.0999999999999996</v>
      </c>
      <c r="D9" s="264">
        <v>4.4000000000000004</v>
      </c>
      <c r="E9" s="337" t="s">
        <v>1879</v>
      </c>
      <c r="F9" s="360"/>
      <c r="G9" s="362"/>
    </row>
    <row r="10" spans="1:7" s="46" customFormat="1" ht="36">
      <c r="A10" s="338" t="s">
        <v>267</v>
      </c>
      <c r="B10" s="138">
        <v>3.8</v>
      </c>
      <c r="C10" s="138">
        <v>5.0999999999999996</v>
      </c>
      <c r="D10" s="264"/>
      <c r="E10" s="96" t="s">
        <v>1880</v>
      </c>
      <c r="F10" s="360"/>
      <c r="G10" s="362"/>
    </row>
    <row r="11" spans="1:7" s="46" customFormat="1" ht="36">
      <c r="A11" s="338" t="s">
        <v>268</v>
      </c>
      <c r="B11" s="338"/>
      <c r="C11" s="338"/>
      <c r="D11" s="338"/>
      <c r="E11" s="248" t="s">
        <v>1881</v>
      </c>
      <c r="F11" s="360"/>
      <c r="G11" s="362"/>
    </row>
    <row r="12" spans="1:7" s="44" customFormat="1" ht="12">
      <c r="A12" s="17" t="s">
        <v>269</v>
      </c>
      <c r="B12" s="138"/>
      <c r="C12" s="138"/>
      <c r="D12" s="264">
        <v>4.7</v>
      </c>
      <c r="E12" s="336"/>
      <c r="F12" s="17"/>
      <c r="G12" s="14"/>
    </row>
    <row r="13" spans="1:7" s="46" customFormat="1" ht="24" customHeight="1">
      <c r="A13" s="337" t="s">
        <v>270</v>
      </c>
      <c r="B13" s="138"/>
      <c r="C13" s="138"/>
      <c r="D13" s="264"/>
      <c r="E13" s="337" t="s">
        <v>1882</v>
      </c>
      <c r="F13" s="360" t="s">
        <v>2053</v>
      </c>
      <c r="G13" s="361" t="s">
        <v>1696</v>
      </c>
    </row>
    <row r="14" spans="1:7" s="46" customFormat="1" ht="12">
      <c r="A14" s="337" t="s">
        <v>271</v>
      </c>
      <c r="B14" s="138"/>
      <c r="C14" s="138"/>
      <c r="D14" s="264"/>
      <c r="E14" s="96"/>
      <c r="F14" s="360"/>
      <c r="G14" s="361"/>
    </row>
    <row r="15" spans="1:7" s="46" customFormat="1" ht="12">
      <c r="A15" s="337" t="s">
        <v>272</v>
      </c>
      <c r="B15" s="138"/>
      <c r="C15" s="138"/>
      <c r="D15" s="264"/>
      <c r="E15" s="96" t="s">
        <v>1883</v>
      </c>
      <c r="F15" s="360"/>
      <c r="G15" s="361"/>
    </row>
    <row r="16" spans="1:7" s="46" customFormat="1" ht="12">
      <c r="A16" s="337" t="s">
        <v>273</v>
      </c>
      <c r="B16" s="138"/>
      <c r="C16" s="138"/>
      <c r="D16" s="264"/>
      <c r="E16" s="337" t="s">
        <v>1057</v>
      </c>
      <c r="F16" s="360"/>
      <c r="G16" s="361"/>
    </row>
    <row r="17" spans="1:7" s="46" customFormat="1" ht="12">
      <c r="A17" s="337" t="s">
        <v>275</v>
      </c>
      <c r="B17" s="138"/>
      <c r="C17" s="138"/>
      <c r="D17" s="264"/>
      <c r="E17" s="96" t="s">
        <v>1916</v>
      </c>
      <c r="F17" s="256" t="s">
        <v>2054</v>
      </c>
      <c r="G17" s="339" t="s">
        <v>1697</v>
      </c>
    </row>
    <row r="18" spans="1:7" s="46" customFormat="1" ht="24">
      <c r="A18" s="337" t="s">
        <v>277</v>
      </c>
      <c r="B18" s="85"/>
      <c r="C18" s="85"/>
      <c r="D18" s="42">
        <v>4.7</v>
      </c>
      <c r="E18" s="96" t="s">
        <v>1917</v>
      </c>
      <c r="F18" s="256" t="s">
        <v>2055</v>
      </c>
      <c r="G18" s="339" t="s">
        <v>1698</v>
      </c>
    </row>
    <row r="19" spans="1:7" s="44" customFormat="1" ht="12">
      <c r="A19" s="17" t="s">
        <v>279</v>
      </c>
      <c r="B19" s="138">
        <v>27.5</v>
      </c>
      <c r="C19" s="138">
        <v>37.999999999999993</v>
      </c>
      <c r="D19" s="264">
        <v>13.100000000000001</v>
      </c>
      <c r="E19" s="336"/>
      <c r="F19" s="17"/>
      <c r="G19" s="14"/>
    </row>
    <row r="20" spans="1:7" s="46" customFormat="1" ht="60.75" customHeight="1">
      <c r="A20" s="337" t="s">
        <v>280</v>
      </c>
      <c r="B20" s="138">
        <v>6.1</v>
      </c>
      <c r="C20" s="138">
        <v>8.3000000000000007</v>
      </c>
      <c r="D20" s="138">
        <v>6.5</v>
      </c>
      <c r="E20" s="337" t="s">
        <v>2105</v>
      </c>
      <c r="F20" s="360" t="s">
        <v>2056</v>
      </c>
      <c r="G20" s="361" t="s">
        <v>1699</v>
      </c>
    </row>
    <row r="21" spans="1:7" s="46" customFormat="1" ht="12">
      <c r="A21" s="337" t="s">
        <v>1353</v>
      </c>
      <c r="B21" s="138"/>
      <c r="C21" s="138"/>
      <c r="D21" s="138">
        <v>3.2</v>
      </c>
      <c r="E21" s="337"/>
      <c r="F21" s="360"/>
      <c r="G21" s="361"/>
    </row>
    <row r="22" spans="1:7" s="46" customFormat="1" ht="12">
      <c r="A22" s="337" t="s">
        <v>1354</v>
      </c>
      <c r="B22" s="138"/>
      <c r="C22" s="138"/>
      <c r="D22" s="138">
        <v>3.3</v>
      </c>
      <c r="E22" s="337"/>
      <c r="F22" s="360"/>
      <c r="G22" s="361"/>
    </row>
    <row r="23" spans="1:7" s="46" customFormat="1" ht="36">
      <c r="A23" s="337" t="s">
        <v>281</v>
      </c>
      <c r="B23" s="138">
        <v>4.8</v>
      </c>
      <c r="C23" s="138">
        <v>6.6</v>
      </c>
      <c r="D23" s="264"/>
      <c r="E23" s="337" t="s">
        <v>2106</v>
      </c>
      <c r="F23" s="360"/>
      <c r="G23" s="361"/>
    </row>
    <row r="24" spans="1:7" s="46" customFormat="1" ht="24">
      <c r="A24" s="338" t="s">
        <v>283</v>
      </c>
      <c r="B24" s="138">
        <v>1.3</v>
      </c>
      <c r="C24" s="138">
        <v>1.7</v>
      </c>
      <c r="D24" s="264"/>
      <c r="E24" s="96" t="s">
        <v>2107</v>
      </c>
      <c r="F24" s="360"/>
      <c r="G24" s="361"/>
    </row>
    <row r="25" spans="1:7" s="46" customFormat="1" ht="12">
      <c r="A25" s="337" t="s">
        <v>285</v>
      </c>
      <c r="B25" s="138">
        <v>7.3</v>
      </c>
      <c r="C25" s="138">
        <v>9.9</v>
      </c>
      <c r="D25" s="264">
        <v>3.3</v>
      </c>
      <c r="E25" s="96" t="s">
        <v>2103</v>
      </c>
      <c r="F25" s="256" t="s">
        <v>2057</v>
      </c>
      <c r="G25" s="339"/>
    </row>
    <row r="26" spans="1:7" s="46" customFormat="1" ht="24">
      <c r="A26" s="337" t="s">
        <v>287</v>
      </c>
      <c r="B26" s="138"/>
      <c r="C26" s="138"/>
      <c r="D26" s="264"/>
      <c r="E26" s="96" t="s">
        <v>2104</v>
      </c>
      <c r="F26" s="336" t="s">
        <v>2058</v>
      </c>
      <c r="G26" s="339"/>
    </row>
    <row r="27" spans="1:7" s="46" customFormat="1" ht="24">
      <c r="A27" s="337" t="s">
        <v>288</v>
      </c>
      <c r="B27" s="138">
        <v>6.3</v>
      </c>
      <c r="C27" s="138">
        <v>9.1999999999999993</v>
      </c>
      <c r="D27" s="264"/>
      <c r="E27" s="96" t="s">
        <v>2108</v>
      </c>
      <c r="F27" s="336" t="s">
        <v>2059</v>
      </c>
      <c r="G27" s="339"/>
    </row>
    <row r="28" spans="1:7" s="46" customFormat="1" ht="36">
      <c r="A28" s="337" t="s">
        <v>290</v>
      </c>
      <c r="B28" s="138">
        <v>6</v>
      </c>
      <c r="C28" s="138">
        <v>8.1999999999999993</v>
      </c>
      <c r="D28" s="264"/>
      <c r="E28" s="96" t="s">
        <v>2109</v>
      </c>
      <c r="F28" s="256" t="s">
        <v>2060</v>
      </c>
      <c r="G28" s="339"/>
    </row>
    <row r="29" spans="1:7" s="46" customFormat="1" ht="48">
      <c r="A29" s="337" t="s">
        <v>292</v>
      </c>
      <c r="B29" s="138">
        <v>1.8</v>
      </c>
      <c r="C29" s="138">
        <v>2.4</v>
      </c>
      <c r="D29" s="264">
        <v>3.3</v>
      </c>
      <c r="E29" s="96" t="s">
        <v>2110</v>
      </c>
      <c r="F29" s="256" t="s">
        <v>2061</v>
      </c>
      <c r="G29" s="338" t="s">
        <v>1929</v>
      </c>
    </row>
    <row r="30" spans="1:7" s="44" customFormat="1" ht="12">
      <c r="A30" s="17" t="s">
        <v>2</v>
      </c>
      <c r="B30" s="85"/>
      <c r="C30" s="85"/>
      <c r="D30" s="42">
        <v>4.2</v>
      </c>
      <c r="E30" s="336"/>
      <c r="F30" s="256"/>
      <c r="G30" s="249"/>
    </row>
    <row r="31" spans="1:7" s="46" customFormat="1" ht="24">
      <c r="A31" s="337" t="s">
        <v>294</v>
      </c>
      <c r="B31" s="138"/>
      <c r="C31" s="138"/>
      <c r="D31" s="264"/>
      <c r="E31" s="337" t="s">
        <v>1918</v>
      </c>
      <c r="F31" s="360" t="s">
        <v>2062</v>
      </c>
      <c r="G31" s="338" t="s">
        <v>1930</v>
      </c>
    </row>
    <row r="32" spans="1:7" s="46" customFormat="1" ht="24">
      <c r="A32" s="338" t="s">
        <v>296</v>
      </c>
      <c r="B32" s="138"/>
      <c r="C32" s="138"/>
      <c r="D32" s="264"/>
      <c r="E32" s="96" t="s">
        <v>1919</v>
      </c>
      <c r="F32" s="360"/>
      <c r="G32" s="338" t="s">
        <v>1931</v>
      </c>
    </row>
    <row r="33" spans="1:7" s="46" customFormat="1" ht="24">
      <c r="A33" s="338" t="s">
        <v>297</v>
      </c>
      <c r="B33" s="138"/>
      <c r="C33" s="138"/>
      <c r="D33" s="264"/>
      <c r="E33" s="96" t="s">
        <v>1884</v>
      </c>
      <c r="F33" s="360"/>
      <c r="G33" s="338" t="s">
        <v>1932</v>
      </c>
    </row>
    <row r="34" spans="1:7" s="46" customFormat="1" ht="12">
      <c r="A34" s="338" t="s">
        <v>298</v>
      </c>
      <c r="B34" s="138"/>
      <c r="C34" s="138"/>
      <c r="D34" s="264"/>
      <c r="E34" s="96"/>
      <c r="F34" s="360"/>
      <c r="G34" s="338" t="s">
        <v>1933</v>
      </c>
    </row>
    <row r="35" spans="1:7" s="46" customFormat="1" ht="24">
      <c r="A35" s="337" t="s">
        <v>299</v>
      </c>
      <c r="B35" s="138"/>
      <c r="C35" s="138"/>
      <c r="D35" s="264">
        <v>4.2</v>
      </c>
      <c r="E35" s="96" t="s">
        <v>1058</v>
      </c>
      <c r="F35" s="337" t="s">
        <v>2062</v>
      </c>
      <c r="G35" s="338" t="s">
        <v>1934</v>
      </c>
    </row>
    <row r="36" spans="1:7" s="44" customFormat="1" ht="12">
      <c r="A36" s="17" t="s">
        <v>3</v>
      </c>
      <c r="B36" s="85"/>
      <c r="C36" s="85"/>
      <c r="D36" s="42"/>
      <c r="E36" s="336"/>
      <c r="F36" s="256"/>
      <c r="G36" s="249"/>
    </row>
    <row r="37" spans="1:7" s="46" customFormat="1" ht="12" customHeight="1">
      <c r="A37" s="337" t="s">
        <v>301</v>
      </c>
      <c r="B37" s="138"/>
      <c r="C37" s="138"/>
      <c r="D37" s="264"/>
      <c r="E37" s="337" t="s">
        <v>1920</v>
      </c>
      <c r="F37" s="360" t="s">
        <v>2063</v>
      </c>
      <c r="G37" s="361" t="s">
        <v>1935</v>
      </c>
    </row>
    <row r="38" spans="1:7" s="46" customFormat="1" ht="12">
      <c r="A38" s="337" t="s">
        <v>303</v>
      </c>
      <c r="B38" s="138"/>
      <c r="C38" s="138"/>
      <c r="D38" s="264"/>
      <c r="E38" s="96" t="s">
        <v>1885</v>
      </c>
      <c r="F38" s="360"/>
      <c r="G38" s="361"/>
    </row>
    <row r="39" spans="1:7" s="46" customFormat="1" ht="12">
      <c r="A39" s="338" t="s">
        <v>305</v>
      </c>
      <c r="B39" s="138"/>
      <c r="C39" s="138"/>
      <c r="D39" s="264"/>
      <c r="E39" s="96" t="s">
        <v>1886</v>
      </c>
      <c r="F39" s="360"/>
      <c r="G39" s="361"/>
    </row>
    <row r="40" spans="1:7" s="46" customFormat="1" ht="12">
      <c r="A40" s="338" t="s">
        <v>306</v>
      </c>
      <c r="B40" s="138"/>
      <c r="C40" s="138"/>
      <c r="D40" s="264"/>
      <c r="E40" s="96" t="s">
        <v>1887</v>
      </c>
      <c r="F40" s="360"/>
      <c r="G40" s="361"/>
    </row>
    <row r="41" spans="1:7" s="46" customFormat="1" ht="48.75" customHeight="1">
      <c r="A41" s="337" t="s">
        <v>307</v>
      </c>
      <c r="B41" s="138"/>
      <c r="C41" s="138"/>
      <c r="D41" s="264"/>
      <c r="E41" s="96" t="s">
        <v>1888</v>
      </c>
      <c r="F41" s="336" t="s">
        <v>2054</v>
      </c>
      <c r="G41" s="339" t="s">
        <v>1936</v>
      </c>
    </row>
    <row r="42" spans="1:7" s="46" customFormat="1" ht="48">
      <c r="A42" s="337" t="s">
        <v>309</v>
      </c>
      <c r="B42" s="138"/>
      <c r="C42" s="138"/>
      <c r="D42" s="264"/>
      <c r="E42" s="96" t="s">
        <v>1889</v>
      </c>
      <c r="F42" s="256" t="s">
        <v>2064</v>
      </c>
      <c r="G42" s="339" t="s">
        <v>1937</v>
      </c>
    </row>
    <row r="43" spans="1:7" s="46" customFormat="1" ht="12">
      <c r="A43" s="337" t="s">
        <v>311</v>
      </c>
      <c r="B43" s="138"/>
      <c r="C43" s="138"/>
      <c r="D43" s="264"/>
      <c r="E43" s="96" t="s">
        <v>1890</v>
      </c>
      <c r="F43" s="336" t="s">
        <v>2054</v>
      </c>
      <c r="G43" s="339" t="s">
        <v>1078</v>
      </c>
    </row>
    <row r="44" spans="1:7" s="46" customFormat="1" ht="12">
      <c r="A44" s="337" t="s">
        <v>313</v>
      </c>
      <c r="B44" s="138"/>
      <c r="C44" s="138"/>
      <c r="D44" s="264"/>
      <c r="E44" s="96" t="s">
        <v>1891</v>
      </c>
      <c r="F44" s="336"/>
      <c r="G44" s="339"/>
    </row>
    <row r="45" spans="1:7" s="44" customFormat="1" ht="12">
      <c r="A45" s="17" t="s">
        <v>4</v>
      </c>
      <c r="B45" s="85">
        <v>3.5</v>
      </c>
      <c r="C45" s="85">
        <v>4.7</v>
      </c>
      <c r="D45" s="42">
        <v>6.4</v>
      </c>
      <c r="E45" s="336"/>
      <c r="F45" s="256"/>
      <c r="G45" s="249"/>
    </row>
    <row r="46" spans="1:7" s="46" customFormat="1" ht="24.75" customHeight="1">
      <c r="A46" s="337" t="s">
        <v>314</v>
      </c>
      <c r="B46" s="138"/>
      <c r="C46" s="138"/>
      <c r="D46" s="264">
        <v>6.4</v>
      </c>
      <c r="E46" s="337" t="s">
        <v>1892</v>
      </c>
      <c r="F46" s="360" t="s">
        <v>2065</v>
      </c>
      <c r="G46" s="361" t="s">
        <v>1938</v>
      </c>
    </row>
    <row r="47" spans="1:7" s="46" customFormat="1" ht="12">
      <c r="A47" s="337" t="s">
        <v>316</v>
      </c>
      <c r="B47" s="138"/>
      <c r="C47" s="138"/>
      <c r="D47" s="264">
        <v>3.2</v>
      </c>
      <c r="E47" s="96" t="s">
        <v>1893</v>
      </c>
      <c r="F47" s="360"/>
      <c r="G47" s="361"/>
    </row>
    <row r="48" spans="1:7" s="46" customFormat="1" ht="12">
      <c r="A48" s="337" t="s">
        <v>317</v>
      </c>
      <c r="B48" s="138"/>
      <c r="C48" s="138"/>
      <c r="D48" s="264">
        <v>3.2</v>
      </c>
      <c r="E48" s="96" t="s">
        <v>1894</v>
      </c>
      <c r="F48" s="360"/>
      <c r="G48" s="361"/>
    </row>
    <row r="49" spans="1:7" s="46" customFormat="1" ht="24">
      <c r="A49" s="337" t="s">
        <v>319</v>
      </c>
      <c r="B49" s="138">
        <v>3.5</v>
      </c>
      <c r="C49" s="138">
        <v>4.7</v>
      </c>
      <c r="D49" s="264"/>
      <c r="E49" s="96" t="s">
        <v>1059</v>
      </c>
      <c r="F49" s="336" t="s">
        <v>2066</v>
      </c>
      <c r="G49" s="339"/>
    </row>
    <row r="50" spans="1:7" s="46" customFormat="1" ht="12">
      <c r="A50" s="337" t="s">
        <v>321</v>
      </c>
      <c r="B50" s="138"/>
      <c r="C50" s="138"/>
      <c r="D50" s="264"/>
      <c r="E50" s="96" t="s">
        <v>1895</v>
      </c>
      <c r="F50" s="336" t="s">
        <v>2054</v>
      </c>
      <c r="G50" s="339" t="s">
        <v>1936</v>
      </c>
    </row>
    <row r="51" spans="1:7" s="46" customFormat="1" ht="12">
      <c r="A51" s="337" t="s">
        <v>323</v>
      </c>
      <c r="B51" s="138"/>
      <c r="C51" s="138"/>
      <c r="D51" s="264"/>
      <c r="E51" s="96" t="s">
        <v>1896</v>
      </c>
      <c r="F51" s="336" t="s">
        <v>2067</v>
      </c>
      <c r="G51" s="339"/>
    </row>
    <row r="52" spans="1:7" s="46" customFormat="1" ht="12">
      <c r="A52" s="337" t="s">
        <v>324</v>
      </c>
      <c r="B52" s="138"/>
      <c r="C52" s="138"/>
      <c r="D52" s="264"/>
      <c r="E52" s="96" t="s">
        <v>1897</v>
      </c>
      <c r="F52" s="336" t="s">
        <v>2065</v>
      </c>
      <c r="G52" s="339" t="s">
        <v>1936</v>
      </c>
    </row>
    <row r="53" spans="1:7" s="44" customFormat="1" ht="12">
      <c r="A53" s="17" t="s">
        <v>5</v>
      </c>
      <c r="B53" s="85">
        <v>6</v>
      </c>
      <c r="C53" s="85">
        <v>8.1999999999999993</v>
      </c>
      <c r="D53" s="42">
        <v>3.6</v>
      </c>
      <c r="E53" s="336"/>
      <c r="F53" s="256"/>
      <c r="G53" s="249"/>
    </row>
    <row r="54" spans="1:7" s="46" customFormat="1" ht="84">
      <c r="A54" s="337" t="s">
        <v>2155</v>
      </c>
      <c r="B54" s="138">
        <v>1.2</v>
      </c>
      <c r="C54" s="138">
        <v>1.7</v>
      </c>
      <c r="D54" s="264"/>
      <c r="E54" s="96" t="s">
        <v>1921</v>
      </c>
      <c r="F54" s="359" t="s">
        <v>2068</v>
      </c>
      <c r="G54" s="249"/>
    </row>
    <row r="55" spans="1:7" s="46" customFormat="1" ht="60">
      <c r="A55" s="337" t="s">
        <v>326</v>
      </c>
      <c r="B55" s="138">
        <v>1.2</v>
      </c>
      <c r="C55" s="138">
        <v>1.7</v>
      </c>
      <c r="D55" s="264"/>
      <c r="E55" s="96" t="s">
        <v>1898</v>
      </c>
      <c r="F55" s="359"/>
      <c r="G55" s="249"/>
    </row>
    <row r="56" spans="1:7" s="46" customFormat="1" ht="12">
      <c r="A56" s="337" t="s">
        <v>328</v>
      </c>
      <c r="B56" s="138"/>
      <c r="C56" s="138"/>
      <c r="D56" s="264"/>
      <c r="E56" s="96" t="s">
        <v>1060</v>
      </c>
      <c r="F56" s="359"/>
      <c r="G56" s="249"/>
    </row>
    <row r="57" spans="1:7" s="46" customFormat="1" ht="48">
      <c r="A57" s="337" t="s">
        <v>329</v>
      </c>
      <c r="B57" s="138">
        <v>1.3</v>
      </c>
      <c r="C57" s="138">
        <v>1.7</v>
      </c>
      <c r="D57" s="264">
        <v>3.6</v>
      </c>
      <c r="E57" s="96" t="s">
        <v>1899</v>
      </c>
      <c r="F57" s="336" t="s">
        <v>2069</v>
      </c>
      <c r="G57" s="249"/>
    </row>
    <row r="58" spans="1:7" s="46" customFormat="1" ht="24">
      <c r="A58" s="337" t="s">
        <v>331</v>
      </c>
      <c r="B58" s="138"/>
      <c r="C58" s="138"/>
      <c r="D58" s="264"/>
      <c r="E58" s="96" t="s">
        <v>1900</v>
      </c>
      <c r="F58" s="336" t="s">
        <v>2070</v>
      </c>
      <c r="G58" s="249"/>
    </row>
    <row r="59" spans="1:7" s="44" customFormat="1" ht="24">
      <c r="A59" s="337" t="s">
        <v>332</v>
      </c>
      <c r="B59" s="138">
        <v>3.5</v>
      </c>
      <c r="C59" s="138">
        <v>4.8</v>
      </c>
      <c r="D59" s="264"/>
      <c r="E59" s="96" t="s">
        <v>1901</v>
      </c>
      <c r="F59" s="336" t="s">
        <v>2071</v>
      </c>
      <c r="G59" s="249"/>
    </row>
    <row r="60" spans="1:7" s="48" customFormat="1" ht="12">
      <c r="A60" s="17" t="s">
        <v>6</v>
      </c>
      <c r="B60" s="85">
        <v>5</v>
      </c>
      <c r="C60" s="85">
        <v>6.8</v>
      </c>
      <c r="D60" s="42">
        <v>9.6000000000000014</v>
      </c>
      <c r="E60" s="336"/>
      <c r="F60" s="256"/>
      <c r="G60" s="249"/>
    </row>
    <row r="61" spans="1:7" s="46" customFormat="1" ht="36" customHeight="1">
      <c r="A61" s="337" t="s">
        <v>333</v>
      </c>
      <c r="B61" s="138"/>
      <c r="C61" s="138"/>
      <c r="D61" s="264">
        <v>6.4</v>
      </c>
      <c r="E61" s="96" t="s">
        <v>2115</v>
      </c>
      <c r="F61" s="359" t="s">
        <v>2156</v>
      </c>
      <c r="G61" s="338" t="s">
        <v>1079</v>
      </c>
    </row>
    <row r="62" spans="1:7" s="46" customFormat="1" ht="36">
      <c r="A62" s="337" t="s">
        <v>334</v>
      </c>
      <c r="B62" s="138"/>
      <c r="C62" s="138"/>
      <c r="D62" s="264"/>
      <c r="E62" s="96" t="s">
        <v>2111</v>
      </c>
      <c r="F62" s="359"/>
      <c r="G62" s="338" t="s">
        <v>1080</v>
      </c>
    </row>
    <row r="63" spans="1:7" s="46" customFormat="1" ht="36">
      <c r="A63" s="338" t="s">
        <v>336</v>
      </c>
      <c r="B63" s="138"/>
      <c r="C63" s="138"/>
      <c r="D63" s="264">
        <v>3.2</v>
      </c>
      <c r="E63" s="96" t="s">
        <v>2112</v>
      </c>
      <c r="F63" s="359"/>
      <c r="G63" s="338" t="s">
        <v>1939</v>
      </c>
    </row>
    <row r="64" spans="1:7" s="46" customFormat="1" ht="24">
      <c r="A64" s="338" t="s">
        <v>337</v>
      </c>
      <c r="B64" s="138"/>
      <c r="C64" s="138"/>
      <c r="D64" s="264">
        <v>3.2</v>
      </c>
      <c r="E64" s="96" t="s">
        <v>2113</v>
      </c>
      <c r="F64" s="359"/>
      <c r="G64" s="338"/>
    </row>
    <row r="65" spans="1:7" s="46" customFormat="1" ht="36">
      <c r="A65" s="338" t="s">
        <v>338</v>
      </c>
      <c r="B65" s="138"/>
      <c r="C65" s="138"/>
      <c r="D65" s="264"/>
      <c r="E65" s="96" t="s">
        <v>1061</v>
      </c>
      <c r="F65" s="359"/>
      <c r="G65" s="338" t="s">
        <v>1940</v>
      </c>
    </row>
    <row r="66" spans="1:7" s="46" customFormat="1" ht="36">
      <c r="A66" s="337" t="s">
        <v>339</v>
      </c>
      <c r="B66" s="138">
        <v>5</v>
      </c>
      <c r="C66" s="138">
        <v>6.8</v>
      </c>
      <c r="D66" s="264"/>
      <c r="E66" s="96" t="s">
        <v>2116</v>
      </c>
      <c r="F66" s="336" t="s">
        <v>2072</v>
      </c>
      <c r="G66" s="338" t="s">
        <v>1941</v>
      </c>
    </row>
    <row r="67" spans="1:7" s="46" customFormat="1" ht="36">
      <c r="A67" s="337" t="s">
        <v>341</v>
      </c>
      <c r="B67" s="138"/>
      <c r="C67" s="138"/>
      <c r="D67" s="264"/>
      <c r="E67" s="96" t="s">
        <v>1902</v>
      </c>
      <c r="F67" s="336" t="s">
        <v>2073</v>
      </c>
      <c r="G67" s="338" t="s">
        <v>1942</v>
      </c>
    </row>
    <row r="68" spans="1:7" s="44" customFormat="1" ht="12">
      <c r="A68" s="337" t="s">
        <v>342</v>
      </c>
      <c r="B68" s="138"/>
      <c r="C68" s="138"/>
      <c r="D68" s="264">
        <v>3.2</v>
      </c>
      <c r="E68" s="96" t="s">
        <v>1903</v>
      </c>
      <c r="F68" s="336" t="s">
        <v>2074</v>
      </c>
      <c r="G68" s="339"/>
    </row>
    <row r="69" spans="1:7" s="48" customFormat="1" ht="12">
      <c r="A69" s="17" t="s">
        <v>7</v>
      </c>
      <c r="B69" s="85">
        <v>10</v>
      </c>
      <c r="C69" s="85">
        <v>13.7</v>
      </c>
      <c r="D69" s="42">
        <v>12.8</v>
      </c>
      <c r="E69" s="336"/>
      <c r="F69" s="256"/>
      <c r="G69" s="249"/>
    </row>
    <row r="70" spans="1:7" s="46" customFormat="1" ht="24" customHeight="1">
      <c r="A70" s="337" t="s">
        <v>343</v>
      </c>
      <c r="B70" s="138">
        <v>2.9</v>
      </c>
      <c r="C70" s="138">
        <v>4</v>
      </c>
      <c r="D70" s="264"/>
      <c r="E70" s="96" t="s">
        <v>1062</v>
      </c>
      <c r="F70" s="359" t="s">
        <v>2075</v>
      </c>
      <c r="G70" s="362" t="s">
        <v>1943</v>
      </c>
    </row>
    <row r="71" spans="1:7" s="46" customFormat="1" ht="24">
      <c r="A71" s="337" t="s">
        <v>344</v>
      </c>
      <c r="B71" s="138"/>
      <c r="C71" s="138"/>
      <c r="D71" s="264"/>
      <c r="E71" s="96" t="s">
        <v>1904</v>
      </c>
      <c r="F71" s="359"/>
      <c r="G71" s="362"/>
    </row>
    <row r="72" spans="1:7" s="46" customFormat="1" ht="12">
      <c r="A72" s="337" t="s">
        <v>345</v>
      </c>
      <c r="B72" s="138">
        <v>2.9</v>
      </c>
      <c r="C72" s="138">
        <v>4</v>
      </c>
      <c r="D72" s="264"/>
      <c r="E72" s="96"/>
      <c r="F72" s="359"/>
      <c r="G72" s="362"/>
    </row>
    <row r="73" spans="1:7" s="46" customFormat="1" ht="12">
      <c r="A73" s="337" t="s">
        <v>346</v>
      </c>
      <c r="B73" s="138"/>
      <c r="C73" s="138"/>
      <c r="D73" s="264"/>
      <c r="E73" s="96" t="s">
        <v>1063</v>
      </c>
      <c r="F73" s="359"/>
      <c r="G73" s="362"/>
    </row>
    <row r="74" spans="1:7" s="44" customFormat="1" ht="24">
      <c r="A74" s="337" t="s">
        <v>347</v>
      </c>
      <c r="B74" s="138"/>
      <c r="C74" s="138"/>
      <c r="D74" s="264">
        <v>3.2</v>
      </c>
      <c r="E74" s="96" t="s">
        <v>1905</v>
      </c>
      <c r="F74" s="336" t="s">
        <v>2076</v>
      </c>
      <c r="G74" s="339"/>
    </row>
    <row r="75" spans="1:7" s="46" customFormat="1" ht="24">
      <c r="A75" s="337" t="s">
        <v>348</v>
      </c>
      <c r="B75" s="138"/>
      <c r="C75" s="138"/>
      <c r="D75" s="264"/>
      <c r="E75" s="96" t="s">
        <v>1064</v>
      </c>
      <c r="F75" s="336" t="s">
        <v>2071</v>
      </c>
      <c r="G75" s="338" t="s">
        <v>1944</v>
      </c>
    </row>
    <row r="76" spans="1:7" s="46" customFormat="1" ht="24">
      <c r="A76" s="337" t="s">
        <v>349</v>
      </c>
      <c r="B76" s="138">
        <v>1.9</v>
      </c>
      <c r="C76" s="138">
        <v>2.6</v>
      </c>
      <c r="D76" s="264">
        <v>3.2</v>
      </c>
      <c r="E76" s="96" t="s">
        <v>1906</v>
      </c>
      <c r="F76" s="336" t="s">
        <v>2077</v>
      </c>
      <c r="G76" s="338"/>
    </row>
    <row r="77" spans="1:7" s="46" customFormat="1" ht="60">
      <c r="A77" s="337" t="s">
        <v>350</v>
      </c>
      <c r="B77" s="138"/>
      <c r="C77" s="138"/>
      <c r="D77" s="264">
        <v>3.2</v>
      </c>
      <c r="E77" s="96" t="s">
        <v>1922</v>
      </c>
      <c r="F77" s="336" t="s">
        <v>2078</v>
      </c>
      <c r="G77" s="338" t="s">
        <v>1944</v>
      </c>
    </row>
    <row r="78" spans="1:7" s="46" customFormat="1" ht="48">
      <c r="A78" s="337" t="s">
        <v>351</v>
      </c>
      <c r="B78" s="138"/>
      <c r="C78" s="138"/>
      <c r="D78" s="264">
        <v>3.2</v>
      </c>
      <c r="E78" s="96" t="s">
        <v>1065</v>
      </c>
      <c r="F78" s="336" t="s">
        <v>2079</v>
      </c>
      <c r="G78" s="339"/>
    </row>
    <row r="79" spans="1:7" s="46" customFormat="1" ht="36">
      <c r="A79" s="337" t="s">
        <v>352</v>
      </c>
      <c r="B79" s="138">
        <v>5.2</v>
      </c>
      <c r="C79" s="138">
        <v>7.1</v>
      </c>
      <c r="D79" s="264"/>
      <c r="E79" s="96" t="s">
        <v>1066</v>
      </c>
      <c r="F79" s="336" t="s">
        <v>2080</v>
      </c>
      <c r="G79" s="339"/>
    </row>
    <row r="80" spans="1:7" s="48" customFormat="1" ht="12">
      <c r="A80" s="17" t="s">
        <v>8</v>
      </c>
      <c r="B80" s="85">
        <v>11.9</v>
      </c>
      <c r="C80" s="85">
        <v>16.3</v>
      </c>
      <c r="D80" s="42">
        <v>6.8000000000000007</v>
      </c>
      <c r="E80" s="336"/>
      <c r="F80" s="256"/>
      <c r="G80" s="249"/>
    </row>
    <row r="81" spans="1:7" s="46" customFormat="1" ht="72" customHeight="1">
      <c r="A81" s="337" t="s">
        <v>353</v>
      </c>
      <c r="B81" s="138">
        <v>7.7</v>
      </c>
      <c r="C81" s="138">
        <v>10.5</v>
      </c>
      <c r="D81" s="264">
        <v>3.6</v>
      </c>
      <c r="E81" s="96" t="s">
        <v>1923</v>
      </c>
      <c r="F81" s="359" t="s">
        <v>2081</v>
      </c>
      <c r="G81" s="338" t="s">
        <v>1945</v>
      </c>
    </row>
    <row r="82" spans="1:7" s="46" customFormat="1" ht="36">
      <c r="A82" s="337" t="s">
        <v>355</v>
      </c>
      <c r="B82" s="138">
        <v>7.7</v>
      </c>
      <c r="C82" s="138">
        <v>10.5</v>
      </c>
      <c r="D82" s="264"/>
      <c r="E82" s="96" t="s">
        <v>2117</v>
      </c>
      <c r="F82" s="359"/>
      <c r="G82" s="338" t="s">
        <v>1946</v>
      </c>
    </row>
    <row r="83" spans="1:7" s="46" customFormat="1" ht="24">
      <c r="A83" s="337" t="s">
        <v>357</v>
      </c>
      <c r="B83" s="138"/>
      <c r="C83" s="138"/>
      <c r="D83" s="264"/>
      <c r="E83" s="96" t="s">
        <v>1907</v>
      </c>
      <c r="F83" s="359"/>
      <c r="G83" s="338" t="s">
        <v>1947</v>
      </c>
    </row>
    <row r="84" spans="1:7" s="46" customFormat="1" ht="12">
      <c r="A84" s="337" t="s">
        <v>358</v>
      </c>
      <c r="B84" s="138"/>
      <c r="C84" s="138"/>
      <c r="D84" s="264">
        <v>3.6</v>
      </c>
      <c r="E84" s="96" t="s">
        <v>1067</v>
      </c>
      <c r="F84" s="359"/>
      <c r="G84" s="338" t="s">
        <v>1936</v>
      </c>
    </row>
    <row r="85" spans="1:7" s="44" customFormat="1" ht="36">
      <c r="A85" s="337" t="s">
        <v>359</v>
      </c>
      <c r="B85" s="138">
        <v>4.2</v>
      </c>
      <c r="C85" s="138">
        <v>5.8</v>
      </c>
      <c r="D85" s="264"/>
      <c r="E85" s="96" t="s">
        <v>1924</v>
      </c>
      <c r="F85" s="336" t="s">
        <v>2082</v>
      </c>
      <c r="G85" s="338" t="s">
        <v>1948</v>
      </c>
    </row>
    <row r="86" spans="1:7" s="46" customFormat="1" ht="48">
      <c r="A86" s="337" t="s">
        <v>360</v>
      </c>
      <c r="B86" s="138"/>
      <c r="C86" s="138"/>
      <c r="D86" s="264">
        <v>3.2</v>
      </c>
      <c r="E86" s="96" t="s">
        <v>1925</v>
      </c>
      <c r="F86" s="336" t="s">
        <v>2082</v>
      </c>
      <c r="G86" s="338" t="s">
        <v>1081</v>
      </c>
    </row>
    <row r="87" spans="1:7" s="46" customFormat="1" ht="36">
      <c r="A87" s="337" t="s">
        <v>361</v>
      </c>
      <c r="B87" s="138"/>
      <c r="C87" s="138"/>
      <c r="D87" s="264"/>
      <c r="E87" s="96" t="s">
        <v>1908</v>
      </c>
      <c r="F87" s="336" t="s">
        <v>2083</v>
      </c>
      <c r="G87" s="339" t="s">
        <v>1078</v>
      </c>
    </row>
    <row r="88" spans="1:7" s="48" customFormat="1" ht="12">
      <c r="A88" s="17" t="s">
        <v>9</v>
      </c>
      <c r="B88" s="85"/>
      <c r="C88" s="85"/>
      <c r="D88" s="42">
        <v>3.6</v>
      </c>
      <c r="E88" s="336"/>
      <c r="F88" s="256"/>
      <c r="G88" s="249"/>
    </row>
    <row r="89" spans="1:7" s="46" customFormat="1" ht="36">
      <c r="A89" s="337" t="s">
        <v>363</v>
      </c>
      <c r="B89" s="138"/>
      <c r="C89" s="138"/>
      <c r="D89" s="264"/>
      <c r="E89" s="96" t="s">
        <v>1909</v>
      </c>
      <c r="F89" s="359" t="s">
        <v>2084</v>
      </c>
      <c r="G89" s="339" t="s">
        <v>1078</v>
      </c>
    </row>
    <row r="90" spans="1:7" s="46" customFormat="1" ht="24">
      <c r="A90" s="337" t="s">
        <v>364</v>
      </c>
      <c r="B90" s="138"/>
      <c r="C90" s="138"/>
      <c r="D90" s="264"/>
      <c r="E90" s="96" t="s">
        <v>1910</v>
      </c>
      <c r="F90" s="359"/>
      <c r="G90" s="339" t="s">
        <v>1078</v>
      </c>
    </row>
    <row r="91" spans="1:7" s="46" customFormat="1" ht="24">
      <c r="A91" s="337" t="s">
        <v>365</v>
      </c>
      <c r="B91" s="138"/>
      <c r="C91" s="138"/>
      <c r="D91" s="264">
        <v>3.6</v>
      </c>
      <c r="E91" s="96" t="s">
        <v>1926</v>
      </c>
      <c r="F91" s="336" t="s">
        <v>2054</v>
      </c>
      <c r="G91" s="339" t="s">
        <v>1078</v>
      </c>
    </row>
    <row r="92" spans="1:7" s="44" customFormat="1" ht="36">
      <c r="A92" s="337" t="s">
        <v>366</v>
      </c>
      <c r="B92" s="138"/>
      <c r="C92" s="138"/>
      <c r="D92" s="264"/>
      <c r="E92" s="96" t="s">
        <v>1068</v>
      </c>
      <c r="F92" s="336" t="s">
        <v>2054</v>
      </c>
      <c r="G92" s="339" t="s">
        <v>1936</v>
      </c>
    </row>
    <row r="93" spans="1:7" s="46" customFormat="1" ht="24">
      <c r="A93" s="337" t="s">
        <v>368</v>
      </c>
      <c r="B93" s="138"/>
      <c r="C93" s="138"/>
      <c r="D93" s="264"/>
      <c r="E93" s="96" t="s">
        <v>1927</v>
      </c>
      <c r="F93" s="336"/>
      <c r="G93" s="339" t="s">
        <v>1078</v>
      </c>
    </row>
    <row r="94" spans="1:7" s="48" customFormat="1" ht="12">
      <c r="A94" s="17" t="s">
        <v>10</v>
      </c>
      <c r="B94" s="85">
        <v>20.5</v>
      </c>
      <c r="C94" s="85">
        <v>27.199999999999996</v>
      </c>
      <c r="D94" s="42">
        <v>6.4</v>
      </c>
      <c r="E94" s="336"/>
      <c r="F94" s="256"/>
      <c r="G94" s="249"/>
    </row>
    <row r="95" spans="1:7" s="46" customFormat="1" ht="12" customHeight="1">
      <c r="A95" s="337" t="s">
        <v>370</v>
      </c>
      <c r="B95" s="138">
        <v>16.7</v>
      </c>
      <c r="C95" s="138">
        <v>22.1</v>
      </c>
      <c r="D95" s="264">
        <v>6.4</v>
      </c>
      <c r="E95" s="96" t="s">
        <v>1928</v>
      </c>
      <c r="F95" s="359" t="s">
        <v>2085</v>
      </c>
      <c r="G95" s="362" t="s">
        <v>1949</v>
      </c>
    </row>
    <row r="96" spans="1:7" s="46" customFormat="1" ht="12">
      <c r="A96" s="337" t="s">
        <v>372</v>
      </c>
      <c r="B96" s="138"/>
      <c r="C96" s="138"/>
      <c r="D96" s="264">
        <v>3.2</v>
      </c>
      <c r="E96" s="96"/>
      <c r="F96" s="359"/>
      <c r="G96" s="362"/>
    </row>
    <row r="97" spans="1:7" s="46" customFormat="1" ht="12">
      <c r="A97" s="337" t="s">
        <v>373</v>
      </c>
      <c r="B97" s="138">
        <v>4.0999999999999996</v>
      </c>
      <c r="C97" s="138">
        <v>5.7</v>
      </c>
      <c r="D97" s="264"/>
      <c r="E97" s="96" t="s">
        <v>1911</v>
      </c>
      <c r="F97" s="359"/>
      <c r="G97" s="362"/>
    </row>
    <row r="98" spans="1:7" s="46" customFormat="1" ht="12">
      <c r="A98" s="337" t="s">
        <v>374</v>
      </c>
      <c r="B98" s="138">
        <v>12.6</v>
      </c>
      <c r="C98" s="138">
        <v>16.399999999999999</v>
      </c>
      <c r="D98" s="264">
        <v>3.2</v>
      </c>
      <c r="E98" s="96"/>
      <c r="F98" s="359"/>
      <c r="G98" s="362"/>
    </row>
    <row r="99" spans="1:7" s="46" customFormat="1" ht="24">
      <c r="A99" s="337" t="s">
        <v>375</v>
      </c>
      <c r="B99" s="138">
        <v>3.8</v>
      </c>
      <c r="C99" s="138">
        <v>5.0999999999999996</v>
      </c>
      <c r="D99" s="264"/>
      <c r="E99" s="96" t="s">
        <v>1912</v>
      </c>
      <c r="F99" s="336" t="s">
        <v>2054</v>
      </c>
      <c r="G99" s="339" t="s">
        <v>1078</v>
      </c>
    </row>
    <row r="100" spans="1:7" s="44" customFormat="1" ht="12">
      <c r="A100" s="337" t="s">
        <v>377</v>
      </c>
      <c r="B100" s="138"/>
      <c r="C100" s="138"/>
      <c r="D100" s="264"/>
      <c r="E100" s="96" t="s">
        <v>1913</v>
      </c>
      <c r="F100" s="336" t="s">
        <v>2054</v>
      </c>
      <c r="G100" s="339" t="s">
        <v>1078</v>
      </c>
    </row>
    <row r="101" spans="1:7" s="46" customFormat="1" ht="12">
      <c r="A101" s="337" t="s">
        <v>379</v>
      </c>
      <c r="B101" s="138"/>
      <c r="C101" s="138"/>
      <c r="D101" s="264"/>
      <c r="E101" s="96"/>
      <c r="F101" s="336"/>
      <c r="G101" s="339" t="s">
        <v>1943</v>
      </c>
    </row>
    <row r="102" spans="1:7" s="48" customFormat="1" ht="12">
      <c r="A102" s="17" t="s">
        <v>11</v>
      </c>
      <c r="B102" s="85">
        <v>1.9</v>
      </c>
      <c r="C102" s="85">
        <v>2.7</v>
      </c>
      <c r="D102" s="42">
        <v>3.6</v>
      </c>
      <c r="E102" s="336"/>
      <c r="F102" s="256"/>
      <c r="G102" s="249"/>
    </row>
    <row r="103" spans="1:7" s="46" customFormat="1" ht="24" customHeight="1">
      <c r="A103" s="337" t="s">
        <v>380</v>
      </c>
      <c r="B103" s="138"/>
      <c r="C103" s="138"/>
      <c r="D103" s="264">
        <v>3.6</v>
      </c>
      <c r="E103" s="96" t="s">
        <v>2114</v>
      </c>
      <c r="F103" s="359" t="s">
        <v>2086</v>
      </c>
      <c r="G103" s="338" t="s">
        <v>1082</v>
      </c>
    </row>
    <row r="104" spans="1:7" s="46" customFormat="1" ht="12">
      <c r="A104" s="337" t="s">
        <v>382</v>
      </c>
      <c r="B104" s="138"/>
      <c r="C104" s="138"/>
      <c r="D104" s="264"/>
      <c r="E104" s="96" t="s">
        <v>1069</v>
      </c>
      <c r="F104" s="359"/>
      <c r="G104" s="338" t="s">
        <v>1083</v>
      </c>
    </row>
    <row r="105" spans="1:7" s="46" customFormat="1" ht="36">
      <c r="A105" s="337" t="s">
        <v>384</v>
      </c>
      <c r="B105" s="138"/>
      <c r="C105" s="138"/>
      <c r="D105" s="264">
        <v>3.6</v>
      </c>
      <c r="E105" s="96" t="s">
        <v>1070</v>
      </c>
      <c r="F105" s="359"/>
      <c r="G105" s="338" t="s">
        <v>1950</v>
      </c>
    </row>
    <row r="106" spans="1:7" s="46" customFormat="1" ht="24">
      <c r="A106" s="337" t="s">
        <v>385</v>
      </c>
      <c r="B106" s="138"/>
      <c r="C106" s="138"/>
      <c r="D106" s="264"/>
      <c r="E106" s="96" t="s">
        <v>1071</v>
      </c>
      <c r="F106" s="336" t="s">
        <v>2087</v>
      </c>
      <c r="G106" s="338"/>
    </row>
    <row r="107" spans="1:7" s="46" customFormat="1" ht="48">
      <c r="A107" s="337" t="s">
        <v>386</v>
      </c>
      <c r="B107" s="138">
        <v>1.9</v>
      </c>
      <c r="C107" s="138">
        <v>2.7</v>
      </c>
      <c r="D107" s="264"/>
      <c r="E107" s="96" t="s">
        <v>1914</v>
      </c>
      <c r="F107" s="336" t="s">
        <v>2088</v>
      </c>
      <c r="G107" s="339" t="s">
        <v>1951</v>
      </c>
    </row>
    <row r="108" spans="1:7" s="46" customFormat="1" ht="24">
      <c r="A108" s="337" t="s">
        <v>387</v>
      </c>
      <c r="B108" s="138"/>
      <c r="C108" s="138"/>
      <c r="D108" s="264"/>
      <c r="E108" s="96" t="s">
        <v>1915</v>
      </c>
      <c r="F108" s="336" t="s">
        <v>2089</v>
      </c>
      <c r="G108" s="338" t="s">
        <v>1952</v>
      </c>
    </row>
  </sheetData>
  <mergeCells count="21">
    <mergeCell ref="A2:G2"/>
    <mergeCell ref="F13:F16"/>
    <mergeCell ref="G13:G16"/>
    <mergeCell ref="F6:F11"/>
    <mergeCell ref="G6:G11"/>
    <mergeCell ref="F103:F105"/>
    <mergeCell ref="F20:F24"/>
    <mergeCell ref="G20:G24"/>
    <mergeCell ref="F31:F34"/>
    <mergeCell ref="F37:F40"/>
    <mergeCell ref="G37:G40"/>
    <mergeCell ref="F46:F48"/>
    <mergeCell ref="G46:G48"/>
    <mergeCell ref="F54:F56"/>
    <mergeCell ref="F61:F65"/>
    <mergeCell ref="F70:F73"/>
    <mergeCell ref="G70:G73"/>
    <mergeCell ref="F81:F84"/>
    <mergeCell ref="F89:F90"/>
    <mergeCell ref="F95:F98"/>
    <mergeCell ref="G95:G98"/>
  </mergeCells>
  <phoneticPr fontId="1" type="noConversion"/>
  <printOptions horizontalCentered="1"/>
  <pageMargins left="0.70866141732283472" right="0.70866141732283472" top="0.74803149606299213" bottom="0.6692913385826772" header="0" footer="0"/>
  <pageSetup paperSize="9"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8"/>
  <sheetViews>
    <sheetView topLeftCell="A106" zoomScaleNormal="100" workbookViewId="0">
      <selection activeCell="B3" sqref="B3:C3"/>
    </sheetView>
  </sheetViews>
  <sheetFormatPr defaultColWidth="9" defaultRowHeight="13.5"/>
  <cols>
    <col min="1" max="1" width="13.625" style="49" customWidth="1"/>
    <col min="2" max="2" width="14.75" style="50" customWidth="1"/>
    <col min="3" max="3" width="38.375" style="50" customWidth="1"/>
    <col min="4" max="4" width="42.75" style="50" customWidth="1"/>
    <col min="5" max="5" width="24" style="40" customWidth="1"/>
    <col min="6" max="16384" width="9" style="40"/>
  </cols>
  <sheetData>
    <row r="1" spans="1:5" ht="18.75">
      <c r="A1" s="37" t="s">
        <v>1355</v>
      </c>
      <c r="B1" s="39"/>
      <c r="C1" s="39"/>
      <c r="D1" s="39"/>
    </row>
    <row r="2" spans="1:5" ht="39" customHeight="1">
      <c r="A2" s="363" t="s">
        <v>2121</v>
      </c>
      <c r="B2" s="363"/>
      <c r="C2" s="363"/>
      <c r="D2" s="363"/>
      <c r="E2" s="363"/>
    </row>
    <row r="3" spans="1:5">
      <c r="A3" s="85" t="s">
        <v>0</v>
      </c>
      <c r="B3" s="364" t="s">
        <v>632</v>
      </c>
      <c r="C3" s="364"/>
      <c r="D3" s="191" t="s">
        <v>1215</v>
      </c>
      <c r="E3" s="85" t="s">
        <v>259</v>
      </c>
    </row>
    <row r="4" spans="1:5" s="41" customFormat="1">
      <c r="A4" s="85" t="s">
        <v>260</v>
      </c>
      <c r="B4" s="340" t="s">
        <v>633</v>
      </c>
      <c r="C4" s="85" t="s">
        <v>261</v>
      </c>
      <c r="D4" s="184" t="s">
        <v>1056</v>
      </c>
      <c r="E4" s="85" t="s">
        <v>261</v>
      </c>
    </row>
    <row r="5" spans="1:5" s="44" customFormat="1">
      <c r="A5" s="15" t="s">
        <v>130</v>
      </c>
      <c r="B5" s="336"/>
      <c r="C5" s="336"/>
      <c r="D5" s="160"/>
      <c r="E5" s="43"/>
    </row>
    <row r="6" spans="1:5" s="46" customFormat="1" ht="84">
      <c r="A6" s="16" t="s">
        <v>132</v>
      </c>
      <c r="B6" s="154" t="s">
        <v>634</v>
      </c>
      <c r="C6" s="154" t="s">
        <v>635</v>
      </c>
      <c r="D6" s="193" t="s">
        <v>1216</v>
      </c>
      <c r="E6" s="336" t="s">
        <v>693</v>
      </c>
    </row>
    <row r="7" spans="1:5" s="46" customFormat="1" ht="72">
      <c r="A7" s="47" t="s">
        <v>264</v>
      </c>
      <c r="B7" s="154"/>
      <c r="C7" s="154"/>
      <c r="D7" s="193" t="s">
        <v>1217</v>
      </c>
      <c r="E7" s="96" t="s">
        <v>694</v>
      </c>
    </row>
    <row r="8" spans="1:5" s="46" customFormat="1" ht="60">
      <c r="A8" s="47" t="s">
        <v>265</v>
      </c>
      <c r="B8" s="154" t="s">
        <v>636</v>
      </c>
      <c r="C8" s="154"/>
      <c r="D8" s="193" t="s">
        <v>1218</v>
      </c>
      <c r="E8" s="193"/>
    </row>
    <row r="9" spans="1:5" s="46" customFormat="1" ht="36">
      <c r="A9" s="47" t="s">
        <v>266</v>
      </c>
      <c r="B9" s="154"/>
      <c r="C9" s="71"/>
      <c r="D9" s="193" t="s">
        <v>1219</v>
      </c>
      <c r="E9" s="193"/>
    </row>
    <row r="10" spans="1:5" s="46" customFormat="1" ht="36">
      <c r="A10" s="47" t="s">
        <v>267</v>
      </c>
      <c r="B10" s="154"/>
      <c r="C10" s="154" t="s">
        <v>637</v>
      </c>
      <c r="D10" s="193" t="s">
        <v>1220</v>
      </c>
      <c r="E10" s="193"/>
    </row>
    <row r="11" spans="1:5" s="46" customFormat="1" ht="38.25" customHeight="1">
      <c r="A11" s="47" t="s">
        <v>268</v>
      </c>
      <c r="B11" s="154"/>
      <c r="C11" s="154"/>
      <c r="D11" s="193" t="s">
        <v>1221</v>
      </c>
      <c r="E11" s="193"/>
    </row>
    <row r="12" spans="1:5" s="44" customFormat="1" ht="12">
      <c r="A12" s="15" t="s">
        <v>133</v>
      </c>
      <c r="B12" s="154"/>
      <c r="C12" s="154"/>
      <c r="D12" s="193"/>
      <c r="E12" s="193"/>
    </row>
    <row r="13" spans="1:5" s="46" customFormat="1" ht="72">
      <c r="A13" s="16" t="s">
        <v>134</v>
      </c>
      <c r="B13" s="154"/>
      <c r="C13" s="154" t="s">
        <v>638</v>
      </c>
      <c r="D13" s="193" t="s">
        <v>1222</v>
      </c>
      <c r="E13" s="337" t="s">
        <v>695</v>
      </c>
    </row>
    <row r="14" spans="1:5" s="46" customFormat="1" ht="36">
      <c r="A14" s="16" t="s">
        <v>271</v>
      </c>
      <c r="B14" s="154"/>
      <c r="C14" s="154"/>
      <c r="D14" s="193" t="s">
        <v>1223</v>
      </c>
      <c r="E14" s="193"/>
    </row>
    <row r="15" spans="1:5" s="46" customFormat="1" ht="36">
      <c r="A15" s="16" t="s">
        <v>272</v>
      </c>
      <c r="B15" s="154"/>
      <c r="C15" s="154"/>
      <c r="D15" s="193" t="s">
        <v>1224</v>
      </c>
      <c r="E15" s="193"/>
    </row>
    <row r="16" spans="1:5" s="46" customFormat="1" ht="36">
      <c r="A16" s="16" t="s">
        <v>273</v>
      </c>
      <c r="B16" s="154"/>
      <c r="C16" s="154" t="s">
        <v>637</v>
      </c>
      <c r="D16" s="193" t="s">
        <v>1225</v>
      </c>
      <c r="E16" s="16" t="s">
        <v>696</v>
      </c>
    </row>
    <row r="17" spans="1:5" s="46" customFormat="1" ht="36">
      <c r="A17" s="16" t="s">
        <v>135</v>
      </c>
      <c r="B17" s="154"/>
      <c r="C17" s="154"/>
      <c r="D17" s="193" t="s">
        <v>1226</v>
      </c>
      <c r="E17" s="193" t="s">
        <v>276</v>
      </c>
    </row>
    <row r="18" spans="1:5" s="46" customFormat="1" ht="60">
      <c r="A18" s="16" t="s">
        <v>136</v>
      </c>
      <c r="B18" s="154" t="s">
        <v>639</v>
      </c>
      <c r="C18" s="154" t="s">
        <v>640</v>
      </c>
      <c r="D18" s="193" t="s">
        <v>1227</v>
      </c>
      <c r="E18" s="193" t="s">
        <v>278</v>
      </c>
    </row>
    <row r="19" spans="1:5" s="44" customFormat="1" ht="12">
      <c r="A19" s="15" t="s">
        <v>137</v>
      </c>
      <c r="B19" s="154"/>
      <c r="C19" s="154"/>
      <c r="D19" s="193"/>
      <c r="E19" s="193"/>
    </row>
    <row r="20" spans="1:5" s="46" customFormat="1" ht="73.5" customHeight="1">
      <c r="A20" s="16" t="s">
        <v>138</v>
      </c>
      <c r="B20" s="154"/>
      <c r="C20" s="154" t="s">
        <v>641</v>
      </c>
      <c r="D20" s="193" t="s">
        <v>1228</v>
      </c>
      <c r="E20" s="244" t="s">
        <v>1874</v>
      </c>
    </row>
    <row r="21" spans="1:5" s="46" customFormat="1" ht="24">
      <c r="A21" s="16" t="s">
        <v>1353</v>
      </c>
      <c r="B21" s="154"/>
      <c r="C21" s="154"/>
      <c r="D21" s="193"/>
      <c r="E21" s="244" t="s">
        <v>1875</v>
      </c>
    </row>
    <row r="22" spans="1:5" s="46" customFormat="1" ht="24">
      <c r="A22" s="16" t="s">
        <v>1354</v>
      </c>
      <c r="B22" s="154"/>
      <c r="C22" s="154"/>
      <c r="D22" s="193"/>
      <c r="E22" s="244" t="s">
        <v>1876</v>
      </c>
    </row>
    <row r="23" spans="1:5" s="46" customFormat="1" ht="36">
      <c r="A23" s="16" t="s">
        <v>281</v>
      </c>
      <c r="B23" s="154"/>
      <c r="C23" s="71"/>
      <c r="D23" s="193" t="s">
        <v>1229</v>
      </c>
      <c r="E23" s="193" t="s">
        <v>282</v>
      </c>
    </row>
    <row r="24" spans="1:5" s="46" customFormat="1" ht="36">
      <c r="A24" s="47" t="s">
        <v>283</v>
      </c>
      <c r="B24" s="154"/>
      <c r="C24" s="154" t="s">
        <v>642</v>
      </c>
      <c r="D24" s="193" t="s">
        <v>1230</v>
      </c>
      <c r="E24" s="193" t="s">
        <v>284</v>
      </c>
    </row>
    <row r="25" spans="1:5" s="46" customFormat="1" ht="36">
      <c r="A25" s="16" t="s">
        <v>139</v>
      </c>
      <c r="B25" s="154" t="s">
        <v>634</v>
      </c>
      <c r="C25" s="280"/>
      <c r="D25" s="193" t="s">
        <v>1231</v>
      </c>
      <c r="E25" s="193" t="s">
        <v>286</v>
      </c>
    </row>
    <row r="26" spans="1:5" s="46" customFormat="1" ht="36">
      <c r="A26" s="16" t="s">
        <v>140</v>
      </c>
      <c r="B26" s="154" t="s">
        <v>634</v>
      </c>
      <c r="C26" s="154"/>
      <c r="D26" s="193" t="s">
        <v>1232</v>
      </c>
      <c r="E26" s="193" t="s">
        <v>286</v>
      </c>
    </row>
    <row r="27" spans="1:5" s="46" customFormat="1" ht="36">
      <c r="A27" s="16" t="s">
        <v>141</v>
      </c>
      <c r="B27" s="154"/>
      <c r="C27" s="154"/>
      <c r="D27" s="193" t="s">
        <v>1233</v>
      </c>
      <c r="E27" s="193" t="s">
        <v>289</v>
      </c>
    </row>
    <row r="28" spans="1:5" s="46" customFormat="1" ht="36">
      <c r="A28" s="16" t="s">
        <v>142</v>
      </c>
      <c r="B28" s="194"/>
      <c r="C28" s="154" t="s">
        <v>643</v>
      </c>
      <c r="D28" s="193" t="s">
        <v>1234</v>
      </c>
      <c r="E28" s="193" t="s">
        <v>291</v>
      </c>
    </row>
    <row r="29" spans="1:5" s="46" customFormat="1" ht="36">
      <c r="A29" s="16" t="s">
        <v>143</v>
      </c>
      <c r="B29" s="154"/>
      <c r="C29" s="154"/>
      <c r="D29" s="193" t="s">
        <v>1235</v>
      </c>
      <c r="E29" s="193" t="s">
        <v>293</v>
      </c>
    </row>
    <row r="30" spans="1:5" s="44" customFormat="1" ht="12">
      <c r="A30" s="15" t="s">
        <v>2</v>
      </c>
      <c r="B30" s="154"/>
      <c r="C30" s="154"/>
      <c r="D30" s="193"/>
      <c r="E30" s="193"/>
    </row>
    <row r="31" spans="1:5" s="46" customFormat="1" ht="48">
      <c r="A31" s="16" t="s">
        <v>144</v>
      </c>
      <c r="B31" s="154"/>
      <c r="C31" s="154" t="s">
        <v>644</v>
      </c>
      <c r="D31" s="193" t="s">
        <v>1869</v>
      </c>
      <c r="E31" s="193" t="s">
        <v>295</v>
      </c>
    </row>
    <row r="32" spans="1:5" s="46" customFormat="1" ht="24">
      <c r="A32" s="47" t="s">
        <v>296</v>
      </c>
      <c r="B32" s="194"/>
      <c r="C32" s="154" t="s">
        <v>645</v>
      </c>
      <c r="D32" s="193" t="s">
        <v>1226</v>
      </c>
      <c r="E32" s="193" t="s">
        <v>697</v>
      </c>
    </row>
    <row r="33" spans="1:5" s="46" customFormat="1" ht="36">
      <c r="A33" s="47" t="s">
        <v>297</v>
      </c>
      <c r="B33" s="154"/>
      <c r="C33" s="154" t="s">
        <v>637</v>
      </c>
      <c r="D33" s="193" t="s">
        <v>1236</v>
      </c>
      <c r="E33" s="193" t="s">
        <v>274</v>
      </c>
    </row>
    <row r="34" spans="1:5" s="46" customFormat="1" ht="48.75" customHeight="1">
      <c r="A34" s="47" t="s">
        <v>298</v>
      </c>
      <c r="B34" s="154"/>
      <c r="C34" s="154"/>
      <c r="D34" s="193" t="s">
        <v>1277</v>
      </c>
      <c r="E34" s="193"/>
    </row>
    <row r="35" spans="1:5" s="46" customFormat="1" ht="24">
      <c r="A35" s="16" t="s">
        <v>145</v>
      </c>
      <c r="B35" s="194"/>
      <c r="C35" s="154" t="s">
        <v>646</v>
      </c>
      <c r="D35" s="193" t="s">
        <v>1237</v>
      </c>
      <c r="E35" s="193" t="s">
        <v>300</v>
      </c>
    </row>
    <row r="36" spans="1:5" s="44" customFormat="1" ht="12">
      <c r="A36" s="15" t="s">
        <v>3</v>
      </c>
      <c r="B36" s="154"/>
      <c r="C36" s="154"/>
      <c r="D36" s="193"/>
      <c r="E36" s="193"/>
    </row>
    <row r="37" spans="1:5" s="46" customFormat="1" ht="72">
      <c r="A37" s="16" t="s">
        <v>146</v>
      </c>
      <c r="B37" s="154"/>
      <c r="C37" s="154" t="s">
        <v>647</v>
      </c>
      <c r="D37" s="193" t="s">
        <v>1238</v>
      </c>
      <c r="E37" s="193" t="s">
        <v>302</v>
      </c>
    </row>
    <row r="38" spans="1:5" s="46" customFormat="1" ht="36">
      <c r="A38" s="16" t="s">
        <v>303</v>
      </c>
      <c r="B38" s="154" t="s">
        <v>634</v>
      </c>
      <c r="C38" s="154" t="s">
        <v>637</v>
      </c>
      <c r="D38" s="193" t="s">
        <v>1239</v>
      </c>
      <c r="E38" s="193" t="s">
        <v>304</v>
      </c>
    </row>
    <row r="39" spans="1:5" s="46" customFormat="1" ht="36">
      <c r="A39" s="47" t="s">
        <v>305</v>
      </c>
      <c r="B39" s="154"/>
      <c r="C39" s="154"/>
      <c r="D39" s="193" t="s">
        <v>1240</v>
      </c>
      <c r="E39" s="193"/>
    </row>
    <row r="40" spans="1:5" s="46" customFormat="1" ht="36">
      <c r="A40" s="47" t="s">
        <v>306</v>
      </c>
      <c r="B40" s="154"/>
      <c r="C40" s="154"/>
      <c r="D40" s="193" t="s">
        <v>1241</v>
      </c>
      <c r="E40" s="193"/>
    </row>
    <row r="41" spans="1:5" s="46" customFormat="1" ht="48">
      <c r="A41" s="16" t="s">
        <v>147</v>
      </c>
      <c r="B41" s="154"/>
      <c r="C41" s="154"/>
      <c r="D41" s="193" t="s">
        <v>1242</v>
      </c>
      <c r="E41" s="193" t="s">
        <v>308</v>
      </c>
    </row>
    <row r="42" spans="1:5" s="46" customFormat="1" ht="36">
      <c r="A42" s="16" t="s">
        <v>148</v>
      </c>
      <c r="B42" s="194"/>
      <c r="C42" s="154" t="s">
        <v>648</v>
      </c>
      <c r="D42" s="193" t="s">
        <v>1243</v>
      </c>
      <c r="E42" s="193" t="s">
        <v>310</v>
      </c>
    </row>
    <row r="43" spans="1:5" s="46" customFormat="1" ht="36">
      <c r="A43" s="16" t="s">
        <v>149</v>
      </c>
      <c r="B43" s="194"/>
      <c r="C43" s="154"/>
      <c r="D43" s="193" t="s">
        <v>1870</v>
      </c>
      <c r="E43" s="193" t="s">
        <v>312</v>
      </c>
    </row>
    <row r="44" spans="1:5" s="46" customFormat="1" ht="48">
      <c r="A44" s="16" t="s">
        <v>150</v>
      </c>
      <c r="B44" s="194"/>
      <c r="C44" s="154" t="s">
        <v>649</v>
      </c>
      <c r="D44" s="193" t="s">
        <v>1244</v>
      </c>
      <c r="E44" s="193"/>
    </row>
    <row r="45" spans="1:5" s="44" customFormat="1" ht="12">
      <c r="A45" s="15" t="s">
        <v>4</v>
      </c>
      <c r="B45" s="154"/>
      <c r="C45" s="154"/>
      <c r="D45" s="193"/>
      <c r="E45" s="193"/>
    </row>
    <row r="46" spans="1:5" s="46" customFormat="1" ht="48">
      <c r="A46" s="16" t="s">
        <v>151</v>
      </c>
      <c r="B46" s="154"/>
      <c r="C46" s="154" t="s">
        <v>644</v>
      </c>
      <c r="D46" s="193" t="s">
        <v>1245</v>
      </c>
      <c r="E46" s="193" t="s">
        <v>315</v>
      </c>
    </row>
    <row r="47" spans="1:5" s="46" customFormat="1" ht="36">
      <c r="A47" s="16" t="s">
        <v>316</v>
      </c>
      <c r="B47" s="154"/>
      <c r="C47" s="154" t="s">
        <v>637</v>
      </c>
      <c r="D47" s="193" t="s">
        <v>1246</v>
      </c>
      <c r="E47" s="193" t="s">
        <v>295</v>
      </c>
    </row>
    <row r="48" spans="1:5" s="46" customFormat="1" ht="36">
      <c r="A48" s="337" t="s">
        <v>317</v>
      </c>
      <c r="B48" s="154"/>
      <c r="C48" s="154"/>
      <c r="D48" s="193" t="s">
        <v>1247</v>
      </c>
      <c r="E48" s="193" t="s">
        <v>318</v>
      </c>
    </row>
    <row r="49" spans="1:5" s="46" customFormat="1" ht="24">
      <c r="A49" s="16" t="s">
        <v>152</v>
      </c>
      <c r="B49" s="154"/>
      <c r="C49" s="154"/>
      <c r="D49" s="193" t="s">
        <v>1226</v>
      </c>
      <c r="E49" s="193" t="s">
        <v>320</v>
      </c>
    </row>
    <row r="50" spans="1:5" s="46" customFormat="1" ht="36">
      <c r="A50" s="16" t="s">
        <v>153</v>
      </c>
      <c r="B50" s="154"/>
      <c r="C50" s="154"/>
      <c r="D50" s="193" t="s">
        <v>1248</v>
      </c>
      <c r="E50" s="193" t="s">
        <v>322</v>
      </c>
    </row>
    <row r="51" spans="1:5" s="46" customFormat="1" ht="24">
      <c r="A51" s="16" t="s">
        <v>154</v>
      </c>
      <c r="B51" s="154"/>
      <c r="C51" s="154"/>
      <c r="D51" s="193" t="s">
        <v>1237</v>
      </c>
      <c r="E51" s="193" t="s">
        <v>278</v>
      </c>
    </row>
    <row r="52" spans="1:5" s="46" customFormat="1" ht="36">
      <c r="A52" s="16" t="s">
        <v>155</v>
      </c>
      <c r="B52" s="154"/>
      <c r="C52" s="154"/>
      <c r="D52" s="193" t="s">
        <v>1237</v>
      </c>
      <c r="E52" s="193" t="s">
        <v>318</v>
      </c>
    </row>
    <row r="53" spans="1:5" s="44" customFormat="1" ht="12">
      <c r="A53" s="15" t="s">
        <v>5</v>
      </c>
      <c r="B53" s="154"/>
      <c r="C53" s="154"/>
      <c r="D53" s="193"/>
      <c r="E53" s="193"/>
    </row>
    <row r="54" spans="1:5" s="46" customFormat="1" ht="73.5" customHeight="1">
      <c r="A54" s="16" t="s">
        <v>2157</v>
      </c>
      <c r="B54" s="154"/>
      <c r="C54" s="154" t="s">
        <v>650</v>
      </c>
      <c r="D54" s="193" t="s">
        <v>1249</v>
      </c>
      <c r="E54" s="193" t="s">
        <v>325</v>
      </c>
    </row>
    <row r="55" spans="1:5" s="46" customFormat="1" ht="36">
      <c r="A55" s="16" t="s">
        <v>326</v>
      </c>
      <c r="B55" s="154" t="s">
        <v>634</v>
      </c>
      <c r="C55" s="154"/>
      <c r="D55" s="193" t="s">
        <v>1247</v>
      </c>
      <c r="E55" s="193" t="s">
        <v>327</v>
      </c>
    </row>
    <row r="56" spans="1:5" s="46" customFormat="1" ht="51" customHeight="1">
      <c r="A56" s="16" t="s">
        <v>328</v>
      </c>
      <c r="B56" s="154"/>
      <c r="C56" s="154"/>
      <c r="D56" s="193" t="s">
        <v>1250</v>
      </c>
      <c r="E56" s="193" t="s">
        <v>284</v>
      </c>
    </row>
    <row r="57" spans="1:5" s="46" customFormat="1" ht="36">
      <c r="A57" s="16" t="s">
        <v>157</v>
      </c>
      <c r="B57" s="154" t="s">
        <v>634</v>
      </c>
      <c r="C57" s="154"/>
      <c r="D57" s="193" t="s">
        <v>1247</v>
      </c>
      <c r="E57" s="193" t="s">
        <v>330</v>
      </c>
    </row>
    <row r="58" spans="1:5" s="46" customFormat="1" ht="36" customHeight="1">
      <c r="A58" s="16" t="s">
        <v>158</v>
      </c>
      <c r="B58" s="154"/>
      <c r="C58" s="154" t="s">
        <v>642</v>
      </c>
      <c r="D58" s="193" t="s">
        <v>1251</v>
      </c>
      <c r="E58" s="193" t="s">
        <v>284</v>
      </c>
    </row>
    <row r="59" spans="1:5" s="44" customFormat="1" ht="37.5" customHeight="1">
      <c r="A59" s="16" t="s">
        <v>159</v>
      </c>
      <c r="B59" s="154"/>
      <c r="C59" s="154"/>
      <c r="D59" s="193" t="s">
        <v>1252</v>
      </c>
      <c r="E59" s="193" t="s">
        <v>284</v>
      </c>
    </row>
    <row r="60" spans="1:5" s="48" customFormat="1" ht="12">
      <c r="A60" s="15" t="s">
        <v>6</v>
      </c>
      <c r="B60" s="154"/>
      <c r="C60" s="154"/>
      <c r="D60" s="193"/>
      <c r="E60" s="193"/>
    </row>
    <row r="61" spans="1:5" s="46" customFormat="1" ht="74.25" customHeight="1">
      <c r="A61" s="16" t="s">
        <v>160</v>
      </c>
      <c r="B61" s="154"/>
      <c r="C61" s="154" t="s">
        <v>651</v>
      </c>
      <c r="D61" s="193" t="s">
        <v>1227</v>
      </c>
      <c r="E61" s="193"/>
    </row>
    <row r="62" spans="1:5" s="46" customFormat="1" ht="36">
      <c r="A62" s="16" t="s">
        <v>334</v>
      </c>
      <c r="B62" s="154"/>
      <c r="C62" s="154"/>
      <c r="D62" s="193" t="s">
        <v>1253</v>
      </c>
      <c r="E62" s="193" t="s">
        <v>284</v>
      </c>
    </row>
    <row r="63" spans="1:5" s="46" customFormat="1" ht="36">
      <c r="A63" s="47" t="s">
        <v>336</v>
      </c>
      <c r="B63" s="154" t="s">
        <v>634</v>
      </c>
      <c r="C63" s="154" t="s">
        <v>637</v>
      </c>
      <c r="D63" s="193" t="s">
        <v>1254</v>
      </c>
      <c r="E63" s="193" t="s">
        <v>284</v>
      </c>
    </row>
    <row r="64" spans="1:5" s="46" customFormat="1" ht="36">
      <c r="A64" s="47" t="s">
        <v>337</v>
      </c>
      <c r="B64" s="154"/>
      <c r="C64" s="154"/>
      <c r="D64" s="193" t="s">
        <v>1255</v>
      </c>
      <c r="E64" s="193" t="s">
        <v>284</v>
      </c>
    </row>
    <row r="65" spans="1:5" s="46" customFormat="1" ht="48">
      <c r="A65" s="47" t="s">
        <v>338</v>
      </c>
      <c r="B65" s="154"/>
      <c r="C65" s="154"/>
      <c r="D65" s="193" t="s">
        <v>1256</v>
      </c>
      <c r="E65" s="193" t="s">
        <v>698</v>
      </c>
    </row>
    <row r="66" spans="1:5" s="46" customFormat="1" ht="39" customHeight="1">
      <c r="A66" s="16" t="s">
        <v>161</v>
      </c>
      <c r="B66" s="194"/>
      <c r="C66" s="154" t="s">
        <v>652</v>
      </c>
      <c r="D66" s="193" t="s">
        <v>1237</v>
      </c>
      <c r="E66" s="193" t="s">
        <v>340</v>
      </c>
    </row>
    <row r="67" spans="1:5" s="46" customFormat="1" ht="24">
      <c r="A67" s="16" t="s">
        <v>162</v>
      </c>
      <c r="B67" s="194"/>
      <c r="C67" s="154" t="s">
        <v>653</v>
      </c>
      <c r="D67" s="193" t="s">
        <v>1226</v>
      </c>
      <c r="E67" s="193"/>
    </row>
    <row r="68" spans="1:5" s="44" customFormat="1" ht="71.25" customHeight="1">
      <c r="A68" s="16" t="s">
        <v>163</v>
      </c>
      <c r="B68" s="154" t="s">
        <v>2158</v>
      </c>
      <c r="C68" s="154"/>
      <c r="D68" s="193" t="s">
        <v>1227</v>
      </c>
      <c r="E68" s="193" t="s">
        <v>284</v>
      </c>
    </row>
    <row r="69" spans="1:5" s="48" customFormat="1" ht="12">
      <c r="A69" s="15" t="s">
        <v>7</v>
      </c>
      <c r="B69" s="154"/>
      <c r="C69" s="154"/>
      <c r="D69" s="193"/>
      <c r="E69" s="193"/>
    </row>
    <row r="70" spans="1:5" s="46" customFormat="1" ht="48">
      <c r="A70" s="16" t="s">
        <v>164</v>
      </c>
      <c r="B70" s="154"/>
      <c r="C70" s="154" t="s">
        <v>644</v>
      </c>
      <c r="D70" s="193" t="s">
        <v>1237</v>
      </c>
      <c r="E70" s="193" t="s">
        <v>335</v>
      </c>
    </row>
    <row r="71" spans="1:5" s="46" customFormat="1" ht="36.75" customHeight="1">
      <c r="A71" s="16" t="s">
        <v>344</v>
      </c>
      <c r="B71" s="194"/>
      <c r="C71" s="154" t="s">
        <v>654</v>
      </c>
      <c r="D71" s="193" t="s">
        <v>1237</v>
      </c>
      <c r="E71" s="193" t="s">
        <v>335</v>
      </c>
    </row>
    <row r="72" spans="1:5" s="46" customFormat="1" ht="36">
      <c r="A72" s="16" t="s">
        <v>345</v>
      </c>
      <c r="B72" s="154"/>
      <c r="C72" s="154"/>
      <c r="D72" s="193" t="s">
        <v>1247</v>
      </c>
      <c r="E72" s="193" t="s">
        <v>335</v>
      </c>
    </row>
    <row r="73" spans="1:5" s="46" customFormat="1" ht="36">
      <c r="A73" s="16" t="s">
        <v>346</v>
      </c>
      <c r="B73" s="154"/>
      <c r="C73" s="154"/>
      <c r="D73" s="193" t="s">
        <v>1257</v>
      </c>
      <c r="E73" s="193" t="s">
        <v>335</v>
      </c>
    </row>
    <row r="74" spans="1:5" s="44" customFormat="1" ht="36">
      <c r="A74" s="16" t="s">
        <v>165</v>
      </c>
      <c r="B74" s="194"/>
      <c r="C74" s="154" t="s">
        <v>655</v>
      </c>
      <c r="D74" s="193" t="s">
        <v>1258</v>
      </c>
      <c r="E74" s="193" t="s">
        <v>320</v>
      </c>
    </row>
    <row r="75" spans="1:5" s="46" customFormat="1" ht="36">
      <c r="A75" s="16" t="s">
        <v>166</v>
      </c>
      <c r="B75" s="154"/>
      <c r="C75" s="154" t="s">
        <v>656</v>
      </c>
      <c r="D75" s="193" t="s">
        <v>1226</v>
      </c>
      <c r="E75" s="193" t="s">
        <v>335</v>
      </c>
    </row>
    <row r="76" spans="1:5" s="46" customFormat="1" ht="36">
      <c r="A76" s="16" t="s">
        <v>167</v>
      </c>
      <c r="B76" s="194"/>
      <c r="C76" s="154" t="s">
        <v>657</v>
      </c>
      <c r="D76" s="193" t="s">
        <v>1259</v>
      </c>
      <c r="E76" s="193" t="s">
        <v>335</v>
      </c>
    </row>
    <row r="77" spans="1:5" s="46" customFormat="1" ht="34.5" customHeight="1">
      <c r="A77" s="16" t="s">
        <v>168</v>
      </c>
      <c r="B77" s="154"/>
      <c r="C77" s="154"/>
      <c r="D77" s="193" t="s">
        <v>1252</v>
      </c>
      <c r="E77" s="193"/>
    </row>
    <row r="78" spans="1:5" s="46" customFormat="1" ht="36" customHeight="1">
      <c r="A78" s="16" t="s">
        <v>169</v>
      </c>
      <c r="B78" s="154"/>
      <c r="C78" s="154"/>
      <c r="D78" s="193" t="s">
        <v>1260</v>
      </c>
      <c r="E78" s="193" t="s">
        <v>335</v>
      </c>
    </row>
    <row r="79" spans="1:5" s="46" customFormat="1" ht="36">
      <c r="A79" s="16" t="s">
        <v>170</v>
      </c>
      <c r="B79" s="154"/>
      <c r="C79" s="154"/>
      <c r="D79" s="193" t="s">
        <v>1235</v>
      </c>
      <c r="E79" s="193" t="s">
        <v>335</v>
      </c>
    </row>
    <row r="80" spans="1:5" s="48" customFormat="1" ht="12">
      <c r="A80" s="15" t="s">
        <v>8</v>
      </c>
      <c r="B80" s="154"/>
      <c r="C80" s="154"/>
      <c r="D80" s="193"/>
      <c r="E80" s="193"/>
    </row>
    <row r="81" spans="1:5" s="46" customFormat="1" ht="73.5" customHeight="1">
      <c r="A81" s="16" t="s">
        <v>171</v>
      </c>
      <c r="B81" s="154"/>
      <c r="C81" s="154" t="s">
        <v>658</v>
      </c>
      <c r="D81" s="193" t="s">
        <v>1226</v>
      </c>
      <c r="E81" s="193" t="s">
        <v>354</v>
      </c>
    </row>
    <row r="82" spans="1:5" s="46" customFormat="1" ht="36">
      <c r="A82" s="16" t="s">
        <v>355</v>
      </c>
      <c r="B82" s="154"/>
      <c r="C82" s="154"/>
      <c r="D82" s="193" t="s">
        <v>1247</v>
      </c>
      <c r="E82" s="193" t="s">
        <v>356</v>
      </c>
    </row>
    <row r="83" spans="1:5" s="46" customFormat="1" ht="36">
      <c r="A83" s="16" t="s">
        <v>357</v>
      </c>
      <c r="B83" s="154"/>
      <c r="C83" s="154"/>
      <c r="D83" s="193" t="s">
        <v>1259</v>
      </c>
      <c r="E83" s="193" t="s">
        <v>295</v>
      </c>
    </row>
    <row r="84" spans="1:5" s="46" customFormat="1" ht="36.75" customHeight="1">
      <c r="A84" s="16" t="s">
        <v>358</v>
      </c>
      <c r="B84" s="154"/>
      <c r="C84" s="154"/>
      <c r="D84" s="193" t="s">
        <v>1237</v>
      </c>
      <c r="E84" s="193" t="s">
        <v>295</v>
      </c>
    </row>
    <row r="85" spans="1:5" s="44" customFormat="1" ht="60">
      <c r="A85" s="16" t="s">
        <v>172</v>
      </c>
      <c r="B85" s="154" t="s">
        <v>659</v>
      </c>
      <c r="C85" s="154" t="s">
        <v>660</v>
      </c>
      <c r="D85" s="193" t="s">
        <v>1237</v>
      </c>
      <c r="E85" s="193" t="s">
        <v>300</v>
      </c>
    </row>
    <row r="86" spans="1:5" s="46" customFormat="1" ht="36">
      <c r="A86" s="16" t="s">
        <v>173</v>
      </c>
      <c r="B86" s="154"/>
      <c r="C86" s="154" t="s">
        <v>637</v>
      </c>
      <c r="D86" s="193" t="s">
        <v>1261</v>
      </c>
      <c r="E86" s="193" t="s">
        <v>335</v>
      </c>
    </row>
    <row r="87" spans="1:5" s="46" customFormat="1" ht="48">
      <c r="A87" s="16" t="s">
        <v>174</v>
      </c>
      <c r="B87" s="154"/>
      <c r="C87" s="154"/>
      <c r="D87" s="193" t="s">
        <v>1237</v>
      </c>
      <c r="E87" s="193" t="s">
        <v>362</v>
      </c>
    </row>
    <row r="88" spans="1:5" s="48" customFormat="1" ht="12">
      <c r="A88" s="15" t="s">
        <v>9</v>
      </c>
      <c r="B88" s="154"/>
      <c r="C88" s="154"/>
      <c r="D88" s="193"/>
      <c r="E88" s="193"/>
    </row>
    <row r="89" spans="1:5" s="46" customFormat="1" ht="84">
      <c r="A89" s="16" t="s">
        <v>175</v>
      </c>
      <c r="B89" s="154"/>
      <c r="C89" s="154" t="s">
        <v>644</v>
      </c>
      <c r="D89" s="193" t="s">
        <v>1262</v>
      </c>
      <c r="E89" s="193" t="s">
        <v>699</v>
      </c>
    </row>
    <row r="90" spans="1:5" s="46" customFormat="1" ht="36.75" customHeight="1">
      <c r="A90" s="16" t="s">
        <v>364</v>
      </c>
      <c r="B90" s="154"/>
      <c r="C90" s="154"/>
      <c r="D90" s="193" t="s">
        <v>1237</v>
      </c>
      <c r="E90" s="193" t="s">
        <v>295</v>
      </c>
    </row>
    <row r="91" spans="1:5" s="46" customFormat="1" ht="37.5" customHeight="1">
      <c r="A91" s="16" t="s">
        <v>176</v>
      </c>
      <c r="B91" s="154"/>
      <c r="C91" s="154"/>
      <c r="D91" s="193" t="s">
        <v>1252</v>
      </c>
      <c r="E91" s="193" t="s">
        <v>295</v>
      </c>
    </row>
    <row r="92" spans="1:5" s="44" customFormat="1" ht="36">
      <c r="A92" s="16" t="s">
        <v>177</v>
      </c>
      <c r="B92" s="154"/>
      <c r="C92" s="154" t="s">
        <v>661</v>
      </c>
      <c r="D92" s="193" t="s">
        <v>1263</v>
      </c>
      <c r="E92" s="193" t="s">
        <v>367</v>
      </c>
    </row>
    <row r="93" spans="1:5" s="46" customFormat="1" ht="60">
      <c r="A93" s="16" t="s">
        <v>178</v>
      </c>
      <c r="B93" s="154" t="s">
        <v>662</v>
      </c>
      <c r="C93" s="154" t="s">
        <v>663</v>
      </c>
      <c r="D93" s="193" t="s">
        <v>1264</v>
      </c>
      <c r="E93" s="193" t="s">
        <v>369</v>
      </c>
    </row>
    <row r="94" spans="1:5" s="48" customFormat="1" ht="12">
      <c r="A94" s="15" t="s">
        <v>10</v>
      </c>
      <c r="B94" s="154"/>
      <c r="C94" s="154"/>
      <c r="D94" s="193"/>
      <c r="E94" s="193"/>
    </row>
    <row r="95" spans="1:5" s="46" customFormat="1" ht="48">
      <c r="A95" s="16" t="s">
        <v>179</v>
      </c>
      <c r="B95" s="154"/>
      <c r="C95" s="154" t="s">
        <v>644</v>
      </c>
      <c r="D95" s="193" t="s">
        <v>1265</v>
      </c>
      <c r="E95" s="193" t="s">
        <v>371</v>
      </c>
    </row>
    <row r="96" spans="1:5" s="46" customFormat="1" ht="36">
      <c r="A96" s="16" t="s">
        <v>372</v>
      </c>
      <c r="B96" s="154"/>
      <c r="C96" s="154"/>
      <c r="D96" s="193" t="s">
        <v>1266</v>
      </c>
      <c r="E96" s="193"/>
    </row>
    <row r="97" spans="1:5" s="46" customFormat="1" ht="36" customHeight="1">
      <c r="A97" s="16" t="s">
        <v>373</v>
      </c>
      <c r="B97" s="154"/>
      <c r="C97" s="154"/>
      <c r="D97" s="193" t="s">
        <v>1237</v>
      </c>
      <c r="E97" s="193" t="s">
        <v>295</v>
      </c>
    </row>
    <row r="98" spans="1:5" s="46" customFormat="1" ht="60">
      <c r="A98" s="16" t="s">
        <v>374</v>
      </c>
      <c r="B98" s="154" t="s">
        <v>664</v>
      </c>
      <c r="C98" s="154" t="s">
        <v>637</v>
      </c>
      <c r="D98" s="193" t="s">
        <v>1237</v>
      </c>
      <c r="E98" s="193" t="s">
        <v>278</v>
      </c>
    </row>
    <row r="99" spans="1:5" s="46" customFormat="1" ht="50.25" customHeight="1">
      <c r="A99" s="16" t="s">
        <v>180</v>
      </c>
      <c r="B99" s="154"/>
      <c r="C99" s="154"/>
      <c r="D99" s="193" t="s">
        <v>1267</v>
      </c>
      <c r="E99" s="193" t="s">
        <v>376</v>
      </c>
    </row>
    <row r="100" spans="1:5" s="44" customFormat="1" ht="60.75" customHeight="1">
      <c r="A100" s="16" t="s">
        <v>181</v>
      </c>
      <c r="B100" s="154" t="s">
        <v>634</v>
      </c>
      <c r="C100" s="154"/>
      <c r="D100" s="193" t="s">
        <v>1252</v>
      </c>
      <c r="E100" s="193" t="s">
        <v>378</v>
      </c>
    </row>
    <row r="101" spans="1:5" s="46" customFormat="1" ht="36">
      <c r="A101" s="16" t="s">
        <v>182</v>
      </c>
      <c r="B101" s="154"/>
      <c r="C101" s="154"/>
      <c r="D101" s="193" t="s">
        <v>1268</v>
      </c>
      <c r="E101" s="193" t="s">
        <v>278</v>
      </c>
    </row>
    <row r="102" spans="1:5" s="48" customFormat="1" ht="12">
      <c r="A102" s="15" t="s">
        <v>11</v>
      </c>
      <c r="B102" s="154"/>
      <c r="C102" s="154"/>
      <c r="D102" s="193"/>
      <c r="E102" s="193"/>
    </row>
    <row r="103" spans="1:5" s="46" customFormat="1" ht="86.25" customHeight="1">
      <c r="A103" s="16" t="s">
        <v>183</v>
      </c>
      <c r="B103" s="154" t="s">
        <v>665</v>
      </c>
      <c r="C103" s="154" t="s">
        <v>666</v>
      </c>
      <c r="D103" s="193" t="s">
        <v>1269</v>
      </c>
      <c r="E103" s="193" t="s">
        <v>381</v>
      </c>
    </row>
    <row r="104" spans="1:5" s="46" customFormat="1" ht="48">
      <c r="A104" s="16" t="s">
        <v>382</v>
      </c>
      <c r="B104" s="154"/>
      <c r="C104" s="154"/>
      <c r="D104" s="193" t="s">
        <v>1271</v>
      </c>
      <c r="E104" s="193" t="s">
        <v>383</v>
      </c>
    </row>
    <row r="105" spans="1:5" s="46" customFormat="1" ht="36">
      <c r="A105" s="16" t="s">
        <v>384</v>
      </c>
      <c r="B105" s="194"/>
      <c r="C105" s="154"/>
      <c r="D105" s="193" t="s">
        <v>1272</v>
      </c>
      <c r="E105" s="337" t="s">
        <v>289</v>
      </c>
    </row>
    <row r="106" spans="1:5" s="46" customFormat="1" ht="36">
      <c r="A106" s="16" t="s">
        <v>184</v>
      </c>
      <c r="B106" s="194"/>
      <c r="C106" s="154" t="s">
        <v>667</v>
      </c>
      <c r="D106" s="193" t="s">
        <v>1270</v>
      </c>
      <c r="E106" s="337"/>
    </row>
    <row r="107" spans="1:5" s="46" customFormat="1" ht="48">
      <c r="A107" s="16" t="s">
        <v>185</v>
      </c>
      <c r="B107" s="154"/>
      <c r="C107" s="154" t="s">
        <v>637</v>
      </c>
      <c r="D107" s="193" t="s">
        <v>1273</v>
      </c>
      <c r="E107" s="337" t="s">
        <v>700</v>
      </c>
    </row>
    <row r="108" spans="1:5" s="46" customFormat="1" ht="38.25" customHeight="1">
      <c r="A108" s="16" t="s">
        <v>186</v>
      </c>
      <c r="B108" s="154"/>
      <c r="C108" s="154"/>
      <c r="D108" s="193" t="s">
        <v>1274</v>
      </c>
      <c r="E108" s="337" t="s">
        <v>289</v>
      </c>
    </row>
  </sheetData>
  <mergeCells count="2">
    <mergeCell ref="A2:E2"/>
    <mergeCell ref="B3:C3"/>
  </mergeCells>
  <phoneticPr fontId="1" type="noConversion"/>
  <pageMargins left="0.70866141732283472" right="0.70866141732283472" top="0.74803149606299213" bottom="0.74803149606299213" header="0.31496062992125984" footer="0.31496062992125984"/>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D17" sqref="D17"/>
    </sheetView>
  </sheetViews>
  <sheetFormatPr defaultRowHeight="13.5"/>
  <cols>
    <col min="1" max="1" width="5.625" style="99" customWidth="1"/>
    <col min="2" max="2" width="8.5" style="99" customWidth="1"/>
    <col min="3" max="3" width="9" style="99" customWidth="1"/>
    <col min="4" max="4" width="15.375" style="99" customWidth="1"/>
    <col min="5" max="5" width="8.75" style="99" customWidth="1"/>
    <col min="6" max="6" width="7" style="99" customWidth="1"/>
    <col min="7" max="8" width="8.875" style="99" customWidth="1"/>
    <col min="9" max="9" width="8" style="99" customWidth="1"/>
    <col min="10" max="10" width="9" style="99" customWidth="1"/>
    <col min="11" max="16384" width="9" style="99"/>
  </cols>
  <sheetData>
    <row r="1" spans="1:10" ht="16.5" customHeight="1">
      <c r="A1" s="369" t="s">
        <v>817</v>
      </c>
      <c r="B1" s="369"/>
    </row>
    <row r="2" spans="1:10" ht="20.25" customHeight="1">
      <c r="A2" s="370" t="s">
        <v>1871</v>
      </c>
      <c r="B2" s="370"/>
      <c r="C2" s="370"/>
      <c r="D2" s="370"/>
      <c r="E2" s="370"/>
      <c r="F2" s="370"/>
      <c r="G2" s="370"/>
      <c r="H2" s="370"/>
      <c r="I2" s="370"/>
      <c r="J2" s="370"/>
    </row>
    <row r="3" spans="1:10" ht="33" customHeight="1">
      <c r="A3" s="370"/>
      <c r="B3" s="370"/>
      <c r="C3" s="370"/>
      <c r="D3" s="370"/>
      <c r="E3" s="370"/>
      <c r="F3" s="370"/>
      <c r="G3" s="370"/>
      <c r="H3" s="370"/>
      <c r="I3" s="370"/>
      <c r="J3" s="370"/>
    </row>
    <row r="4" spans="1:10" ht="21.75" customHeight="1">
      <c r="A4" s="100"/>
      <c r="B4" s="100"/>
      <c r="C4" s="100"/>
      <c r="D4" s="100"/>
      <c r="E4" s="100"/>
      <c r="F4" s="100"/>
      <c r="G4" s="100"/>
      <c r="H4" s="100"/>
      <c r="I4" s="100"/>
      <c r="J4" s="101" t="s">
        <v>25</v>
      </c>
    </row>
    <row r="5" spans="1:10" s="102" customFormat="1" ht="20.25" customHeight="1">
      <c r="A5" s="371" t="s">
        <v>1297</v>
      </c>
      <c r="B5" s="371" t="s">
        <v>1298</v>
      </c>
      <c r="C5" s="371" t="s">
        <v>1300</v>
      </c>
      <c r="D5" s="371" t="s">
        <v>1299</v>
      </c>
      <c r="E5" s="371" t="s">
        <v>703</v>
      </c>
      <c r="F5" s="371" t="s">
        <v>704</v>
      </c>
      <c r="G5" s="371"/>
      <c r="H5" s="371"/>
      <c r="I5" s="371"/>
      <c r="J5" s="371" t="s">
        <v>705</v>
      </c>
    </row>
    <row r="6" spans="1:10" s="102" customFormat="1" ht="20.25" customHeight="1">
      <c r="A6" s="371"/>
      <c r="B6" s="371"/>
      <c r="C6" s="371"/>
      <c r="D6" s="371"/>
      <c r="E6" s="371"/>
      <c r="F6" s="345" t="s">
        <v>706</v>
      </c>
      <c r="G6" s="345" t="s">
        <v>707</v>
      </c>
      <c r="H6" s="343" t="s">
        <v>708</v>
      </c>
      <c r="I6" s="343" t="s">
        <v>709</v>
      </c>
      <c r="J6" s="371"/>
    </row>
    <row r="7" spans="1:10" s="103" customFormat="1" ht="20.25" customHeight="1">
      <c r="A7" s="345" t="s">
        <v>710</v>
      </c>
      <c r="B7" s="367" t="s">
        <v>711</v>
      </c>
      <c r="C7" s="367"/>
      <c r="D7" s="367"/>
      <c r="E7" s="161">
        <v>93.429999999999978</v>
      </c>
      <c r="F7" s="343">
        <v>93430</v>
      </c>
      <c r="G7" s="343">
        <v>37373</v>
      </c>
      <c r="H7" s="343">
        <v>26007</v>
      </c>
      <c r="I7" s="162">
        <v>30050</v>
      </c>
      <c r="J7" s="343">
        <v>26007</v>
      </c>
    </row>
    <row r="8" spans="1:10" s="104" customFormat="1" ht="20.25" customHeight="1">
      <c r="A8" s="344">
        <v>1</v>
      </c>
      <c r="B8" s="368" t="s">
        <v>1285</v>
      </c>
      <c r="C8" s="346" t="s">
        <v>712</v>
      </c>
      <c r="D8" s="346" t="s">
        <v>713</v>
      </c>
      <c r="E8" s="163">
        <v>1.8</v>
      </c>
      <c r="F8" s="164">
        <v>1776</v>
      </c>
      <c r="G8" s="164">
        <v>710</v>
      </c>
      <c r="H8" s="164">
        <v>213</v>
      </c>
      <c r="I8" s="164">
        <f>F8-G8-H8</f>
        <v>853</v>
      </c>
      <c r="J8" s="164">
        <v>213</v>
      </c>
    </row>
    <row r="9" spans="1:10" s="104" customFormat="1" ht="20.25" customHeight="1">
      <c r="A9" s="344">
        <v>2</v>
      </c>
      <c r="B9" s="368"/>
      <c r="C9" s="346" t="s">
        <v>714</v>
      </c>
      <c r="D9" s="346" t="s">
        <v>715</v>
      </c>
      <c r="E9" s="163">
        <v>1</v>
      </c>
      <c r="F9" s="164">
        <v>972</v>
      </c>
      <c r="G9" s="164">
        <v>389</v>
      </c>
      <c r="H9" s="164">
        <v>117</v>
      </c>
      <c r="I9" s="164">
        <f t="shared" ref="I9:I34" si="0">F9-G9-H9</f>
        <v>466</v>
      </c>
      <c r="J9" s="164">
        <v>117</v>
      </c>
    </row>
    <row r="10" spans="1:10" s="104" customFormat="1" ht="20.25" customHeight="1">
      <c r="A10" s="344">
        <v>3</v>
      </c>
      <c r="B10" s="368"/>
      <c r="C10" s="346" t="s">
        <v>716</v>
      </c>
      <c r="D10" s="346" t="s">
        <v>717</v>
      </c>
      <c r="E10" s="163">
        <v>3.8</v>
      </c>
      <c r="F10" s="164">
        <v>3763</v>
      </c>
      <c r="G10" s="164">
        <v>1505</v>
      </c>
      <c r="H10" s="164">
        <v>452</v>
      </c>
      <c r="I10" s="164">
        <f t="shared" si="0"/>
        <v>1806</v>
      </c>
      <c r="J10" s="164">
        <v>452</v>
      </c>
    </row>
    <row r="11" spans="1:10" s="104" customFormat="1" ht="20.25" customHeight="1">
      <c r="A11" s="344">
        <v>4</v>
      </c>
      <c r="B11" s="368"/>
      <c r="C11" s="346" t="s">
        <v>718</v>
      </c>
      <c r="D11" s="346" t="s">
        <v>719</v>
      </c>
      <c r="E11" s="163">
        <v>0.6</v>
      </c>
      <c r="F11" s="164">
        <v>592</v>
      </c>
      <c r="G11" s="164">
        <v>238</v>
      </c>
      <c r="H11" s="164">
        <v>71</v>
      </c>
      <c r="I11" s="164">
        <f t="shared" si="0"/>
        <v>283</v>
      </c>
      <c r="J11" s="164">
        <v>71</v>
      </c>
    </row>
    <row r="12" spans="1:10" s="105" customFormat="1" ht="20.25" customHeight="1">
      <c r="A12" s="344">
        <v>5</v>
      </c>
      <c r="B12" s="368" t="s">
        <v>1286</v>
      </c>
      <c r="C12" s="344" t="s">
        <v>720</v>
      </c>
      <c r="D12" s="346" t="s">
        <v>721</v>
      </c>
      <c r="E12" s="163">
        <v>6</v>
      </c>
      <c r="F12" s="164">
        <v>6003</v>
      </c>
      <c r="G12" s="164">
        <v>2401</v>
      </c>
      <c r="H12" s="164">
        <v>2161</v>
      </c>
      <c r="I12" s="164">
        <f t="shared" si="0"/>
        <v>1441</v>
      </c>
      <c r="J12" s="164">
        <v>2161</v>
      </c>
    </row>
    <row r="13" spans="1:10" s="105" customFormat="1" ht="20.25" customHeight="1">
      <c r="A13" s="344">
        <v>6</v>
      </c>
      <c r="B13" s="368"/>
      <c r="C13" s="344" t="s">
        <v>722</v>
      </c>
      <c r="D13" s="165" t="s">
        <v>723</v>
      </c>
      <c r="E13" s="163">
        <v>4.8</v>
      </c>
      <c r="F13" s="164">
        <v>4819</v>
      </c>
      <c r="G13" s="164">
        <v>1928</v>
      </c>
      <c r="H13" s="164">
        <v>1157</v>
      </c>
      <c r="I13" s="164">
        <f t="shared" si="0"/>
        <v>1734</v>
      </c>
      <c r="J13" s="164">
        <v>1157</v>
      </c>
    </row>
    <row r="14" spans="1:10" s="105" customFormat="1" ht="20.25" customHeight="1">
      <c r="A14" s="344">
        <v>7</v>
      </c>
      <c r="B14" s="368"/>
      <c r="C14" s="344" t="s">
        <v>724</v>
      </c>
      <c r="D14" s="165" t="s">
        <v>725</v>
      </c>
      <c r="E14" s="163">
        <v>7.3</v>
      </c>
      <c r="F14" s="164">
        <v>7271</v>
      </c>
      <c r="G14" s="164">
        <v>2909</v>
      </c>
      <c r="H14" s="164">
        <v>3054</v>
      </c>
      <c r="I14" s="164">
        <f t="shared" si="0"/>
        <v>1308</v>
      </c>
      <c r="J14" s="164">
        <v>3054</v>
      </c>
    </row>
    <row r="15" spans="1:10" s="105" customFormat="1" ht="20.25" customHeight="1">
      <c r="A15" s="344">
        <v>8</v>
      </c>
      <c r="B15" s="368"/>
      <c r="C15" s="344" t="s">
        <v>726</v>
      </c>
      <c r="D15" s="165" t="s">
        <v>727</v>
      </c>
      <c r="E15" s="163">
        <v>6.3</v>
      </c>
      <c r="F15" s="164">
        <v>6341</v>
      </c>
      <c r="G15" s="164">
        <v>2537</v>
      </c>
      <c r="H15" s="164">
        <v>2663</v>
      </c>
      <c r="I15" s="164">
        <f t="shared" si="0"/>
        <v>1141</v>
      </c>
      <c r="J15" s="164">
        <v>2663</v>
      </c>
    </row>
    <row r="16" spans="1:10" s="105" customFormat="1" ht="20.25" customHeight="1">
      <c r="A16" s="344">
        <v>9</v>
      </c>
      <c r="B16" s="368"/>
      <c r="C16" s="344" t="s">
        <v>728</v>
      </c>
      <c r="D16" s="165" t="s">
        <v>729</v>
      </c>
      <c r="E16" s="163">
        <v>1.3</v>
      </c>
      <c r="F16" s="164">
        <v>1268</v>
      </c>
      <c r="G16" s="164">
        <v>507</v>
      </c>
      <c r="H16" s="164">
        <v>305</v>
      </c>
      <c r="I16" s="164">
        <f t="shared" si="0"/>
        <v>456</v>
      </c>
      <c r="J16" s="164">
        <v>305</v>
      </c>
    </row>
    <row r="17" spans="1:10" s="105" customFormat="1" ht="20.25" customHeight="1">
      <c r="A17" s="344">
        <v>10</v>
      </c>
      <c r="B17" s="368"/>
      <c r="C17" s="344" t="s">
        <v>730</v>
      </c>
      <c r="D17" s="165" t="s">
        <v>731</v>
      </c>
      <c r="E17" s="163">
        <v>1.8</v>
      </c>
      <c r="F17" s="164">
        <v>1776</v>
      </c>
      <c r="G17" s="164">
        <v>710</v>
      </c>
      <c r="H17" s="164">
        <v>533</v>
      </c>
      <c r="I17" s="164">
        <f t="shared" si="0"/>
        <v>533</v>
      </c>
      <c r="J17" s="164">
        <v>533</v>
      </c>
    </row>
    <row r="18" spans="1:10" s="106" customFormat="1" ht="20.25" customHeight="1">
      <c r="A18" s="344">
        <v>11</v>
      </c>
      <c r="B18" s="344" t="s">
        <v>732</v>
      </c>
      <c r="C18" s="344" t="s">
        <v>733</v>
      </c>
      <c r="D18" s="344" t="s">
        <v>734</v>
      </c>
      <c r="E18" s="163">
        <v>3.5</v>
      </c>
      <c r="F18" s="164">
        <v>3467</v>
      </c>
      <c r="G18" s="164">
        <v>1387</v>
      </c>
      <c r="H18" s="164">
        <v>624</v>
      </c>
      <c r="I18" s="164">
        <f t="shared" si="0"/>
        <v>1456</v>
      </c>
      <c r="J18" s="164">
        <v>624</v>
      </c>
    </row>
    <row r="19" spans="1:10" s="104" customFormat="1" ht="20.25" customHeight="1">
      <c r="A19" s="344">
        <v>12</v>
      </c>
      <c r="B19" s="365" t="s">
        <v>5</v>
      </c>
      <c r="C19" s="341" t="s">
        <v>735</v>
      </c>
      <c r="D19" s="341" t="s">
        <v>1287</v>
      </c>
      <c r="E19" s="163">
        <v>1.2</v>
      </c>
      <c r="F19" s="164">
        <v>1226</v>
      </c>
      <c r="G19" s="164">
        <v>490</v>
      </c>
      <c r="H19" s="164">
        <v>368</v>
      </c>
      <c r="I19" s="164">
        <f t="shared" si="0"/>
        <v>368</v>
      </c>
      <c r="J19" s="164">
        <v>368</v>
      </c>
    </row>
    <row r="20" spans="1:10" s="104" customFormat="1" ht="20.25" customHeight="1">
      <c r="A20" s="344">
        <v>13</v>
      </c>
      <c r="B20" s="365"/>
      <c r="C20" s="341" t="s">
        <v>736</v>
      </c>
      <c r="D20" s="341" t="s">
        <v>737</v>
      </c>
      <c r="E20" s="163">
        <v>1.3</v>
      </c>
      <c r="F20" s="164">
        <v>1268</v>
      </c>
      <c r="G20" s="164">
        <v>507</v>
      </c>
      <c r="H20" s="164">
        <v>533</v>
      </c>
      <c r="I20" s="164">
        <f t="shared" si="0"/>
        <v>228</v>
      </c>
      <c r="J20" s="164">
        <v>533</v>
      </c>
    </row>
    <row r="21" spans="1:10" s="104" customFormat="1" ht="20.25" customHeight="1">
      <c r="A21" s="344">
        <v>14</v>
      </c>
      <c r="B21" s="365"/>
      <c r="C21" s="341" t="s">
        <v>792</v>
      </c>
      <c r="D21" s="341" t="s">
        <v>1288</v>
      </c>
      <c r="E21" s="163">
        <v>3.5</v>
      </c>
      <c r="F21" s="164">
        <v>3509</v>
      </c>
      <c r="G21" s="164">
        <v>1404</v>
      </c>
      <c r="H21" s="164">
        <v>1473</v>
      </c>
      <c r="I21" s="164">
        <f t="shared" si="0"/>
        <v>632</v>
      </c>
      <c r="J21" s="164">
        <v>1473</v>
      </c>
    </row>
    <row r="22" spans="1:10" s="104" customFormat="1" ht="20.25" customHeight="1">
      <c r="A22" s="344">
        <v>15</v>
      </c>
      <c r="B22" s="365" t="s">
        <v>1289</v>
      </c>
      <c r="C22" s="346" t="s">
        <v>738</v>
      </c>
      <c r="D22" s="344" t="s">
        <v>739</v>
      </c>
      <c r="E22" s="163">
        <v>4.0999999999999996</v>
      </c>
      <c r="F22" s="164">
        <v>4058</v>
      </c>
      <c r="G22" s="164">
        <v>1623</v>
      </c>
      <c r="H22" s="164">
        <v>974</v>
      </c>
      <c r="I22" s="164">
        <f t="shared" si="0"/>
        <v>1461</v>
      </c>
      <c r="J22" s="164">
        <v>974</v>
      </c>
    </row>
    <row r="23" spans="1:10" s="104" customFormat="1" ht="20.25" customHeight="1">
      <c r="A23" s="344">
        <v>16</v>
      </c>
      <c r="B23" s="365"/>
      <c r="C23" s="344" t="s">
        <v>738</v>
      </c>
      <c r="D23" s="344" t="s">
        <v>740</v>
      </c>
      <c r="E23" s="163">
        <v>0.9</v>
      </c>
      <c r="F23" s="164">
        <v>930</v>
      </c>
      <c r="G23" s="164">
        <v>372</v>
      </c>
      <c r="H23" s="164">
        <v>223</v>
      </c>
      <c r="I23" s="164">
        <f t="shared" si="0"/>
        <v>335</v>
      </c>
      <c r="J23" s="164">
        <v>223</v>
      </c>
    </row>
    <row r="24" spans="1:10" s="104" customFormat="1" ht="20.25" customHeight="1">
      <c r="A24" s="344">
        <v>17</v>
      </c>
      <c r="B24" s="365" t="s">
        <v>741</v>
      </c>
      <c r="C24" s="18" t="s">
        <v>742</v>
      </c>
      <c r="D24" s="18" t="s">
        <v>743</v>
      </c>
      <c r="E24" s="163">
        <v>5.2</v>
      </c>
      <c r="F24" s="164">
        <v>5158</v>
      </c>
      <c r="G24" s="164">
        <v>2063</v>
      </c>
      <c r="H24" s="164">
        <v>2166</v>
      </c>
      <c r="I24" s="164">
        <f t="shared" si="0"/>
        <v>929</v>
      </c>
      <c r="J24" s="164">
        <v>2166</v>
      </c>
    </row>
    <row r="25" spans="1:10" s="104" customFormat="1" ht="20.25" customHeight="1">
      <c r="A25" s="344">
        <v>18</v>
      </c>
      <c r="B25" s="365"/>
      <c r="C25" s="18" t="s">
        <v>799</v>
      </c>
      <c r="D25" s="18" t="s">
        <v>1290</v>
      </c>
      <c r="E25" s="163">
        <v>2.9</v>
      </c>
      <c r="F25" s="164">
        <v>2917</v>
      </c>
      <c r="G25" s="164">
        <v>1167</v>
      </c>
      <c r="H25" s="164">
        <v>700</v>
      </c>
      <c r="I25" s="164">
        <f t="shared" si="0"/>
        <v>1050</v>
      </c>
      <c r="J25" s="164">
        <v>700</v>
      </c>
    </row>
    <row r="26" spans="1:10" s="104" customFormat="1" ht="20.25" customHeight="1">
      <c r="A26" s="344">
        <v>19</v>
      </c>
      <c r="B26" s="365"/>
      <c r="C26" s="18" t="s">
        <v>744</v>
      </c>
      <c r="D26" s="18" t="s">
        <v>745</v>
      </c>
      <c r="E26" s="163">
        <v>0.7</v>
      </c>
      <c r="F26" s="164">
        <v>676</v>
      </c>
      <c r="G26" s="164">
        <v>271</v>
      </c>
      <c r="H26" s="164">
        <v>284</v>
      </c>
      <c r="I26" s="164">
        <f t="shared" si="0"/>
        <v>121</v>
      </c>
      <c r="J26" s="164">
        <v>284</v>
      </c>
    </row>
    <row r="27" spans="1:10" s="104" customFormat="1" ht="20.25" customHeight="1">
      <c r="A27" s="344">
        <v>20</v>
      </c>
      <c r="B27" s="365"/>
      <c r="C27" s="18" t="s">
        <v>800</v>
      </c>
      <c r="D27" s="18" t="s">
        <v>746</v>
      </c>
      <c r="E27" s="163">
        <v>1.2</v>
      </c>
      <c r="F27" s="164">
        <v>1226</v>
      </c>
      <c r="G27" s="164">
        <v>490</v>
      </c>
      <c r="H27" s="164">
        <v>515</v>
      </c>
      <c r="I27" s="164">
        <f t="shared" si="0"/>
        <v>221</v>
      </c>
      <c r="J27" s="164">
        <v>515</v>
      </c>
    </row>
    <row r="28" spans="1:10" s="107" customFormat="1" ht="20.25" customHeight="1">
      <c r="A28" s="346">
        <v>21</v>
      </c>
      <c r="B28" s="365" t="s">
        <v>747</v>
      </c>
      <c r="C28" s="346" t="s">
        <v>1291</v>
      </c>
      <c r="D28" s="346" t="s">
        <v>748</v>
      </c>
      <c r="E28" s="163">
        <v>4.2</v>
      </c>
      <c r="F28" s="164">
        <v>4228</v>
      </c>
      <c r="G28" s="164">
        <v>1691</v>
      </c>
      <c r="H28" s="164">
        <v>1522</v>
      </c>
      <c r="I28" s="164">
        <f t="shared" si="0"/>
        <v>1015</v>
      </c>
      <c r="J28" s="164">
        <v>1522</v>
      </c>
    </row>
    <row r="29" spans="1:10" s="104" customFormat="1" ht="20.25" customHeight="1">
      <c r="A29" s="344">
        <v>22</v>
      </c>
      <c r="B29" s="365"/>
      <c r="C29" s="344" t="s">
        <v>749</v>
      </c>
      <c r="D29" s="344" t="s">
        <v>750</v>
      </c>
      <c r="E29" s="163">
        <v>7.7</v>
      </c>
      <c r="F29" s="164">
        <v>7694</v>
      </c>
      <c r="G29" s="164">
        <v>3078</v>
      </c>
      <c r="H29" s="164">
        <v>1385</v>
      </c>
      <c r="I29" s="164">
        <f t="shared" si="0"/>
        <v>3231</v>
      </c>
      <c r="J29" s="164">
        <v>1385</v>
      </c>
    </row>
    <row r="30" spans="1:10" s="107" customFormat="1" ht="20.25" customHeight="1">
      <c r="A30" s="346">
        <v>23</v>
      </c>
      <c r="B30" s="366" t="s">
        <v>1292</v>
      </c>
      <c r="C30" s="346" t="s">
        <v>751</v>
      </c>
      <c r="D30" s="346" t="s">
        <v>1293</v>
      </c>
      <c r="E30" s="163">
        <v>12.6</v>
      </c>
      <c r="F30" s="164">
        <v>12641</v>
      </c>
      <c r="G30" s="164">
        <v>5056</v>
      </c>
      <c r="H30" s="164">
        <v>2275</v>
      </c>
      <c r="I30" s="164">
        <f t="shared" si="0"/>
        <v>5310</v>
      </c>
      <c r="J30" s="164">
        <v>2275</v>
      </c>
    </row>
    <row r="31" spans="1:10" s="104" customFormat="1" ht="20.25" customHeight="1">
      <c r="A31" s="344">
        <v>24</v>
      </c>
      <c r="B31" s="366"/>
      <c r="C31" s="344" t="s">
        <v>752</v>
      </c>
      <c r="D31" s="344" t="s">
        <v>753</v>
      </c>
      <c r="E31" s="163">
        <v>3.7</v>
      </c>
      <c r="F31" s="164">
        <v>3763</v>
      </c>
      <c r="G31" s="164">
        <v>1505</v>
      </c>
      <c r="H31" s="164">
        <v>677</v>
      </c>
      <c r="I31" s="164">
        <f t="shared" si="0"/>
        <v>1581</v>
      </c>
      <c r="J31" s="164">
        <v>677</v>
      </c>
    </row>
    <row r="32" spans="1:10" s="104" customFormat="1" ht="20.25" customHeight="1">
      <c r="A32" s="344">
        <v>25</v>
      </c>
      <c r="B32" s="366"/>
      <c r="C32" s="344" t="s">
        <v>754</v>
      </c>
      <c r="D32" s="344" t="s">
        <v>755</v>
      </c>
      <c r="E32" s="163">
        <v>4.0999999999999996</v>
      </c>
      <c r="F32" s="164">
        <v>4143</v>
      </c>
      <c r="G32" s="164">
        <v>1657</v>
      </c>
      <c r="H32" s="164">
        <v>746</v>
      </c>
      <c r="I32" s="164">
        <f t="shared" si="0"/>
        <v>1740</v>
      </c>
      <c r="J32" s="164">
        <v>746</v>
      </c>
    </row>
    <row r="33" spans="1:10" s="108" customFormat="1" ht="20.25" customHeight="1">
      <c r="A33" s="344">
        <v>26</v>
      </c>
      <c r="B33" s="366" t="s">
        <v>756</v>
      </c>
      <c r="C33" s="342" t="s">
        <v>757</v>
      </c>
      <c r="D33" s="344" t="s">
        <v>758</v>
      </c>
      <c r="E33" s="163">
        <v>0.8</v>
      </c>
      <c r="F33" s="164">
        <v>846</v>
      </c>
      <c r="G33" s="164">
        <v>338</v>
      </c>
      <c r="H33" s="164">
        <v>355</v>
      </c>
      <c r="I33" s="164">
        <f t="shared" si="0"/>
        <v>153</v>
      </c>
      <c r="J33" s="164">
        <v>355</v>
      </c>
    </row>
    <row r="34" spans="1:10" s="104" customFormat="1" ht="20.25" customHeight="1">
      <c r="A34" s="344">
        <v>27</v>
      </c>
      <c r="B34" s="366"/>
      <c r="C34" s="342" t="s">
        <v>757</v>
      </c>
      <c r="D34" s="342" t="s">
        <v>759</v>
      </c>
      <c r="E34" s="163">
        <v>1.1000000000000001</v>
      </c>
      <c r="F34" s="164">
        <v>1099</v>
      </c>
      <c r="G34" s="164">
        <v>440</v>
      </c>
      <c r="H34" s="164">
        <v>461</v>
      </c>
      <c r="I34" s="164">
        <f t="shared" si="0"/>
        <v>198</v>
      </c>
      <c r="J34" s="164">
        <v>461</v>
      </c>
    </row>
  </sheetData>
  <mergeCells count="18">
    <mergeCell ref="A1:B1"/>
    <mergeCell ref="A2:J3"/>
    <mergeCell ref="A5:A6"/>
    <mergeCell ref="B5:B6"/>
    <mergeCell ref="C5:C6"/>
    <mergeCell ref="D5:D6"/>
    <mergeCell ref="E5:E6"/>
    <mergeCell ref="F5:I5"/>
    <mergeCell ref="J5:J6"/>
    <mergeCell ref="B28:B29"/>
    <mergeCell ref="B30:B32"/>
    <mergeCell ref="B33:B34"/>
    <mergeCell ref="B7:D7"/>
    <mergeCell ref="B8:B11"/>
    <mergeCell ref="B12:B17"/>
    <mergeCell ref="B19:B21"/>
    <mergeCell ref="B22:B23"/>
    <mergeCell ref="B24:B27"/>
  </mergeCells>
  <phoneticPr fontId="1"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topLeftCell="A17" workbookViewId="0">
      <selection activeCell="L26" sqref="L26"/>
    </sheetView>
  </sheetViews>
  <sheetFormatPr defaultRowHeight="13.5"/>
  <cols>
    <col min="1" max="1" width="5" style="99" customWidth="1"/>
    <col min="2" max="2" width="8.5" style="99" customWidth="1"/>
    <col min="3" max="3" width="9.25" style="99" customWidth="1"/>
    <col min="4" max="4" width="14.375" style="99" customWidth="1"/>
    <col min="5" max="5" width="8.75" style="99" customWidth="1"/>
    <col min="6" max="6" width="8" style="109" customWidth="1"/>
    <col min="7" max="8" width="9" style="99" customWidth="1"/>
    <col min="9" max="9" width="8.25" style="99" customWidth="1"/>
    <col min="10" max="10" width="8.625" style="99" customWidth="1"/>
    <col min="11" max="11" width="9" style="99" customWidth="1"/>
    <col min="12" max="16384" width="9" style="99"/>
  </cols>
  <sheetData>
    <row r="1" spans="1:10">
      <c r="A1" s="369" t="s">
        <v>818</v>
      </c>
      <c r="B1" s="369"/>
    </row>
    <row r="2" spans="1:10">
      <c r="A2" s="370" t="s">
        <v>1301</v>
      </c>
      <c r="B2" s="370"/>
      <c r="C2" s="370"/>
      <c r="D2" s="370"/>
      <c r="E2" s="370"/>
      <c r="F2" s="370"/>
      <c r="G2" s="370"/>
      <c r="H2" s="370"/>
      <c r="I2" s="370"/>
      <c r="J2" s="370"/>
    </row>
    <row r="3" spans="1:10" ht="48" customHeight="1">
      <c r="A3" s="370"/>
      <c r="B3" s="370"/>
      <c r="C3" s="370"/>
      <c r="D3" s="370"/>
      <c r="E3" s="370"/>
      <c r="F3" s="370"/>
      <c r="G3" s="370"/>
      <c r="H3" s="370"/>
      <c r="I3" s="370"/>
      <c r="J3" s="370"/>
    </row>
    <row r="4" spans="1:10" ht="18" customHeight="1">
      <c r="A4" s="166"/>
      <c r="B4" s="166"/>
      <c r="C4" s="166"/>
      <c r="D4" s="166"/>
      <c r="E4" s="166"/>
      <c r="F4" s="166"/>
      <c r="G4" s="166"/>
      <c r="H4" s="166"/>
      <c r="I4" s="372" t="s">
        <v>1302</v>
      </c>
      <c r="J4" s="372"/>
    </row>
    <row r="5" spans="1:10" s="102" customFormat="1" ht="20.25" customHeight="1">
      <c r="A5" s="371" t="s">
        <v>1297</v>
      </c>
      <c r="B5" s="371" t="s">
        <v>1298</v>
      </c>
      <c r="C5" s="371" t="s">
        <v>1300</v>
      </c>
      <c r="D5" s="371" t="s">
        <v>1299</v>
      </c>
      <c r="E5" s="371" t="s">
        <v>760</v>
      </c>
      <c r="F5" s="371" t="s">
        <v>1303</v>
      </c>
      <c r="G5" s="371"/>
      <c r="H5" s="371"/>
      <c r="I5" s="371"/>
      <c r="J5" s="371" t="s">
        <v>1304</v>
      </c>
    </row>
    <row r="6" spans="1:10" s="102" customFormat="1" ht="20.25" customHeight="1">
      <c r="A6" s="371"/>
      <c r="B6" s="371"/>
      <c r="C6" s="371"/>
      <c r="D6" s="371"/>
      <c r="E6" s="371"/>
      <c r="F6" s="345" t="s">
        <v>761</v>
      </c>
      <c r="G6" s="345" t="s">
        <v>762</v>
      </c>
      <c r="H6" s="343" t="s">
        <v>763</v>
      </c>
      <c r="I6" s="343" t="s">
        <v>764</v>
      </c>
      <c r="J6" s="371"/>
    </row>
    <row r="7" spans="1:10" s="103" customFormat="1" ht="20.25" customHeight="1">
      <c r="A7" s="345" t="s">
        <v>765</v>
      </c>
      <c r="B7" s="367" t="s">
        <v>766</v>
      </c>
      <c r="C7" s="367"/>
      <c r="D7" s="367"/>
      <c r="E7" s="161">
        <v>127.57</v>
      </c>
      <c r="F7" s="167">
        <v>127570</v>
      </c>
      <c r="G7" s="343">
        <v>64841</v>
      </c>
      <c r="H7" s="162">
        <v>24397</v>
      </c>
      <c r="I7" s="162">
        <v>38332</v>
      </c>
      <c r="J7" s="162">
        <v>24397</v>
      </c>
    </row>
    <row r="8" spans="1:10" s="104" customFormat="1" ht="20.25" customHeight="1">
      <c r="A8" s="344">
        <v>1</v>
      </c>
      <c r="B8" s="368" t="s">
        <v>1285</v>
      </c>
      <c r="C8" s="346" t="s">
        <v>767</v>
      </c>
      <c r="D8" s="346" t="s">
        <v>768</v>
      </c>
      <c r="E8" s="163">
        <v>2.8</v>
      </c>
      <c r="F8" s="168">
        <v>2824</v>
      </c>
      <c r="G8" s="342">
        <v>1436</v>
      </c>
      <c r="H8" s="164">
        <v>258</v>
      </c>
      <c r="I8" s="164">
        <v>1130</v>
      </c>
      <c r="J8" s="164">
        <v>258</v>
      </c>
    </row>
    <row r="9" spans="1:10" s="104" customFormat="1" ht="20.25" customHeight="1">
      <c r="A9" s="344">
        <v>2</v>
      </c>
      <c r="B9" s="368"/>
      <c r="C9" s="346" t="s">
        <v>767</v>
      </c>
      <c r="D9" s="346" t="s">
        <v>769</v>
      </c>
      <c r="E9" s="163">
        <v>1.3</v>
      </c>
      <c r="F9" s="168">
        <v>1328</v>
      </c>
      <c r="G9" s="342">
        <v>675</v>
      </c>
      <c r="H9" s="164">
        <v>122</v>
      </c>
      <c r="I9" s="164">
        <v>531</v>
      </c>
      <c r="J9" s="164">
        <v>122</v>
      </c>
    </row>
    <row r="10" spans="1:10" s="104" customFormat="1" ht="20.25" customHeight="1">
      <c r="A10" s="344">
        <v>3</v>
      </c>
      <c r="B10" s="368"/>
      <c r="C10" s="346" t="s">
        <v>770</v>
      </c>
      <c r="D10" s="346" t="s">
        <v>771</v>
      </c>
      <c r="E10" s="163">
        <v>5.0999999999999996</v>
      </c>
      <c r="F10" s="168">
        <v>5137</v>
      </c>
      <c r="G10" s="342">
        <v>2611</v>
      </c>
      <c r="H10" s="164">
        <v>471</v>
      </c>
      <c r="I10" s="164">
        <v>2055</v>
      </c>
      <c r="J10" s="164">
        <v>471</v>
      </c>
    </row>
    <row r="11" spans="1:10" s="104" customFormat="1" ht="20.25" customHeight="1">
      <c r="A11" s="344">
        <v>4</v>
      </c>
      <c r="B11" s="368"/>
      <c r="C11" s="346" t="s">
        <v>772</v>
      </c>
      <c r="D11" s="346" t="s">
        <v>773</v>
      </c>
      <c r="E11" s="163">
        <v>0.8</v>
      </c>
      <c r="F11" s="168">
        <v>808</v>
      </c>
      <c r="G11" s="342">
        <v>411</v>
      </c>
      <c r="H11" s="164">
        <v>74</v>
      </c>
      <c r="I11" s="164">
        <v>323</v>
      </c>
      <c r="J11" s="164">
        <v>74</v>
      </c>
    </row>
    <row r="12" spans="1:10" s="105" customFormat="1" ht="20.25" customHeight="1">
      <c r="A12" s="344">
        <v>5</v>
      </c>
      <c r="B12" s="368" t="s">
        <v>1286</v>
      </c>
      <c r="C12" s="344" t="s">
        <v>774</v>
      </c>
      <c r="D12" s="346" t="s">
        <v>775</v>
      </c>
      <c r="E12" s="163">
        <v>8.1968054298642521</v>
      </c>
      <c r="F12" s="168">
        <v>8197</v>
      </c>
      <c r="G12" s="164">
        <v>4166</v>
      </c>
      <c r="H12" s="164">
        <v>2392</v>
      </c>
      <c r="I12" s="164">
        <v>1639</v>
      </c>
      <c r="J12" s="164">
        <v>2392</v>
      </c>
    </row>
    <row r="13" spans="1:10" s="105" customFormat="1" ht="20.25" customHeight="1">
      <c r="A13" s="344">
        <v>6</v>
      </c>
      <c r="B13" s="368"/>
      <c r="C13" s="344" t="s">
        <v>776</v>
      </c>
      <c r="D13" s="165" t="s">
        <v>777</v>
      </c>
      <c r="E13" s="163">
        <v>6.5805339366515838</v>
      </c>
      <c r="F13" s="168">
        <v>6581</v>
      </c>
      <c r="G13" s="164">
        <v>3345</v>
      </c>
      <c r="H13" s="164">
        <v>1262</v>
      </c>
      <c r="I13" s="164">
        <v>1974</v>
      </c>
      <c r="J13" s="164">
        <v>1262</v>
      </c>
    </row>
    <row r="14" spans="1:10" s="105" customFormat="1" ht="20.25" customHeight="1">
      <c r="A14" s="344">
        <v>7</v>
      </c>
      <c r="B14" s="368"/>
      <c r="C14" s="344" t="s">
        <v>778</v>
      </c>
      <c r="D14" s="165" t="s">
        <v>779</v>
      </c>
      <c r="E14" s="163">
        <v>9.9285248868778275</v>
      </c>
      <c r="F14" s="168">
        <v>9929</v>
      </c>
      <c r="G14" s="164">
        <v>5046</v>
      </c>
      <c r="H14" s="164">
        <v>2897</v>
      </c>
      <c r="I14" s="164">
        <v>1986</v>
      </c>
      <c r="J14" s="164">
        <v>2897</v>
      </c>
    </row>
    <row r="15" spans="1:10" s="105" customFormat="1" ht="20.25" customHeight="1">
      <c r="A15" s="344">
        <v>8</v>
      </c>
      <c r="B15" s="368"/>
      <c r="C15" s="344" t="s">
        <v>780</v>
      </c>
      <c r="D15" s="165" t="s">
        <v>781</v>
      </c>
      <c r="E15" s="163">
        <v>9.1585972850678736</v>
      </c>
      <c r="F15" s="168">
        <v>9159</v>
      </c>
      <c r="G15" s="164">
        <v>4655</v>
      </c>
      <c r="H15" s="164">
        <v>2672</v>
      </c>
      <c r="I15" s="164">
        <v>1832</v>
      </c>
      <c r="J15" s="164">
        <v>2672</v>
      </c>
    </row>
    <row r="16" spans="1:10" s="105" customFormat="1" ht="20.25" customHeight="1">
      <c r="A16" s="344">
        <v>9</v>
      </c>
      <c r="B16" s="368"/>
      <c r="C16" s="344" t="s">
        <v>782</v>
      </c>
      <c r="D16" s="165" t="s">
        <v>783</v>
      </c>
      <c r="E16" s="163">
        <v>1.7317194570135745</v>
      </c>
      <c r="F16" s="168">
        <v>1732</v>
      </c>
      <c r="G16" s="164">
        <v>880</v>
      </c>
      <c r="H16" s="164">
        <v>332</v>
      </c>
      <c r="I16" s="164">
        <v>520</v>
      </c>
      <c r="J16" s="164">
        <v>332</v>
      </c>
    </row>
    <row r="17" spans="1:10" s="105" customFormat="1" ht="20.25" customHeight="1">
      <c r="A17" s="344">
        <v>10</v>
      </c>
      <c r="B17" s="368"/>
      <c r="C17" s="344" t="s">
        <v>784</v>
      </c>
      <c r="D17" s="165" t="s">
        <v>785</v>
      </c>
      <c r="E17" s="163">
        <v>2.4244072398190046</v>
      </c>
      <c r="F17" s="168">
        <v>2424</v>
      </c>
      <c r="G17" s="164">
        <v>1232</v>
      </c>
      <c r="H17" s="164">
        <v>465</v>
      </c>
      <c r="I17" s="164">
        <v>727</v>
      </c>
      <c r="J17" s="164">
        <v>465</v>
      </c>
    </row>
    <row r="18" spans="1:10" s="106" customFormat="1" ht="20.25" customHeight="1">
      <c r="A18" s="344">
        <v>11</v>
      </c>
      <c r="B18" s="344" t="s">
        <v>786</v>
      </c>
      <c r="C18" s="344" t="s">
        <v>787</v>
      </c>
      <c r="D18" s="344" t="s">
        <v>788</v>
      </c>
      <c r="E18" s="163">
        <v>4.733366515837103</v>
      </c>
      <c r="F18" s="168">
        <v>4733</v>
      </c>
      <c r="G18" s="164">
        <v>2406</v>
      </c>
      <c r="H18" s="164">
        <v>434</v>
      </c>
      <c r="I18" s="164">
        <v>1893</v>
      </c>
      <c r="J18" s="164">
        <v>434</v>
      </c>
    </row>
    <row r="19" spans="1:10" s="104" customFormat="1" ht="20.25" customHeight="1">
      <c r="A19" s="344">
        <v>12</v>
      </c>
      <c r="B19" s="365" t="s">
        <v>5</v>
      </c>
      <c r="C19" s="341" t="s">
        <v>789</v>
      </c>
      <c r="D19" s="341" t="s">
        <v>1287</v>
      </c>
      <c r="E19" s="163">
        <v>1.6739954751131221</v>
      </c>
      <c r="F19" s="168">
        <v>1674</v>
      </c>
      <c r="G19" s="164">
        <v>851</v>
      </c>
      <c r="H19" s="164">
        <v>321</v>
      </c>
      <c r="I19" s="164">
        <v>502</v>
      </c>
      <c r="J19" s="164">
        <v>321</v>
      </c>
    </row>
    <row r="20" spans="1:10" s="104" customFormat="1" ht="20.25" customHeight="1">
      <c r="A20" s="344">
        <v>13</v>
      </c>
      <c r="B20" s="365"/>
      <c r="C20" s="341" t="s">
        <v>790</v>
      </c>
      <c r="D20" s="341" t="s">
        <v>791</v>
      </c>
      <c r="E20" s="163">
        <v>1.7317194570135745</v>
      </c>
      <c r="F20" s="168">
        <v>1732</v>
      </c>
      <c r="G20" s="164">
        <v>880</v>
      </c>
      <c r="H20" s="164">
        <v>506</v>
      </c>
      <c r="I20" s="164">
        <v>346</v>
      </c>
      <c r="J20" s="164">
        <v>506</v>
      </c>
    </row>
    <row r="21" spans="1:10" s="104" customFormat="1" ht="20.25" customHeight="1">
      <c r="A21" s="344">
        <v>14</v>
      </c>
      <c r="B21" s="365"/>
      <c r="C21" s="341" t="s">
        <v>792</v>
      </c>
      <c r="D21" s="341" t="s">
        <v>1288</v>
      </c>
      <c r="E21" s="163">
        <v>4.7910904977375566</v>
      </c>
      <c r="F21" s="168">
        <v>4791</v>
      </c>
      <c r="G21" s="164">
        <v>2435</v>
      </c>
      <c r="H21" s="164">
        <v>1398</v>
      </c>
      <c r="I21" s="164">
        <v>958</v>
      </c>
      <c r="J21" s="164">
        <v>1398</v>
      </c>
    </row>
    <row r="22" spans="1:10" s="104" customFormat="1" ht="20.25" customHeight="1">
      <c r="A22" s="344">
        <v>15</v>
      </c>
      <c r="B22" s="365" t="s">
        <v>1294</v>
      </c>
      <c r="C22" s="346" t="s">
        <v>793</v>
      </c>
      <c r="D22" s="344" t="s">
        <v>794</v>
      </c>
      <c r="E22" s="163">
        <v>5.5415022624434389</v>
      </c>
      <c r="F22" s="168">
        <v>5542</v>
      </c>
      <c r="G22" s="164">
        <v>2817</v>
      </c>
      <c r="H22" s="164">
        <v>1062</v>
      </c>
      <c r="I22" s="164">
        <v>1663</v>
      </c>
      <c r="J22" s="164">
        <v>1062</v>
      </c>
    </row>
    <row r="23" spans="1:10" s="104" customFormat="1" ht="20.25" customHeight="1">
      <c r="A23" s="344">
        <v>16</v>
      </c>
      <c r="B23" s="365"/>
      <c r="C23" s="344" t="s">
        <v>793</v>
      </c>
      <c r="D23" s="344" t="s">
        <v>795</v>
      </c>
      <c r="E23" s="163">
        <v>1.2699276018099548</v>
      </c>
      <c r="F23" s="168">
        <v>1270</v>
      </c>
      <c r="G23" s="164">
        <v>646</v>
      </c>
      <c r="H23" s="164">
        <v>243</v>
      </c>
      <c r="I23" s="164">
        <v>381</v>
      </c>
      <c r="J23" s="164">
        <v>243</v>
      </c>
    </row>
    <row r="24" spans="1:10" s="104" customFormat="1" ht="20.25" customHeight="1">
      <c r="A24" s="344">
        <v>17</v>
      </c>
      <c r="B24" s="365" t="s">
        <v>796</v>
      </c>
      <c r="C24" s="18" t="s">
        <v>797</v>
      </c>
      <c r="D24" s="18" t="s">
        <v>798</v>
      </c>
      <c r="E24" s="163">
        <v>7.1</v>
      </c>
      <c r="F24" s="168">
        <v>7042</v>
      </c>
      <c r="G24" s="164">
        <v>3580</v>
      </c>
      <c r="H24" s="164">
        <v>2054</v>
      </c>
      <c r="I24" s="164">
        <v>1408</v>
      </c>
      <c r="J24" s="164">
        <v>2054</v>
      </c>
    </row>
    <row r="25" spans="1:10" s="104" customFormat="1" ht="20.25" customHeight="1">
      <c r="A25" s="344">
        <v>18</v>
      </c>
      <c r="B25" s="365"/>
      <c r="C25" s="18" t="s">
        <v>799</v>
      </c>
      <c r="D25" s="18" t="s">
        <v>1290</v>
      </c>
      <c r="E25" s="163">
        <v>4</v>
      </c>
      <c r="F25" s="168">
        <v>3983</v>
      </c>
      <c r="G25" s="164">
        <v>2024</v>
      </c>
      <c r="H25" s="164">
        <v>764</v>
      </c>
      <c r="I25" s="164">
        <v>1195</v>
      </c>
      <c r="J25" s="164">
        <v>764</v>
      </c>
    </row>
    <row r="26" spans="1:10" s="104" customFormat="1" ht="20.25" customHeight="1">
      <c r="A26" s="344">
        <v>19</v>
      </c>
      <c r="B26" s="365"/>
      <c r="C26" s="18" t="s">
        <v>800</v>
      </c>
      <c r="D26" s="18" t="s">
        <v>801</v>
      </c>
      <c r="E26" s="163">
        <v>0.9</v>
      </c>
      <c r="F26" s="168">
        <v>924</v>
      </c>
      <c r="G26" s="164">
        <v>469</v>
      </c>
      <c r="H26" s="164">
        <v>270</v>
      </c>
      <c r="I26" s="164">
        <v>185</v>
      </c>
      <c r="J26" s="164">
        <v>270</v>
      </c>
    </row>
    <row r="27" spans="1:10" s="104" customFormat="1" ht="20.25" customHeight="1">
      <c r="A27" s="344">
        <v>20</v>
      </c>
      <c r="B27" s="365"/>
      <c r="C27" s="18" t="s">
        <v>800</v>
      </c>
      <c r="D27" s="18" t="s">
        <v>802</v>
      </c>
      <c r="E27" s="163">
        <v>1.7</v>
      </c>
      <c r="F27" s="168">
        <v>1674</v>
      </c>
      <c r="G27" s="164">
        <v>851</v>
      </c>
      <c r="H27" s="164">
        <v>488</v>
      </c>
      <c r="I27" s="164">
        <v>335</v>
      </c>
      <c r="J27" s="164">
        <v>488</v>
      </c>
    </row>
    <row r="28" spans="1:10" s="107" customFormat="1" ht="20.25" customHeight="1">
      <c r="A28" s="346">
        <v>21</v>
      </c>
      <c r="B28" s="365" t="s">
        <v>803</v>
      </c>
      <c r="C28" s="346" t="s">
        <v>804</v>
      </c>
      <c r="D28" s="346" t="s">
        <v>805</v>
      </c>
      <c r="E28" s="163">
        <v>5.7723981900452488</v>
      </c>
      <c r="F28" s="168">
        <v>5772</v>
      </c>
      <c r="G28" s="164">
        <v>2934</v>
      </c>
      <c r="H28" s="164">
        <v>1684</v>
      </c>
      <c r="I28" s="164">
        <v>1154</v>
      </c>
      <c r="J28" s="164">
        <v>1684</v>
      </c>
    </row>
    <row r="29" spans="1:10" s="104" customFormat="1" ht="20.25" customHeight="1">
      <c r="A29" s="344">
        <v>22</v>
      </c>
      <c r="B29" s="365"/>
      <c r="C29" s="344" t="s">
        <v>806</v>
      </c>
      <c r="D29" s="344" t="s">
        <v>807</v>
      </c>
      <c r="E29" s="163">
        <v>10.505764705882353</v>
      </c>
      <c r="F29" s="168">
        <v>10506</v>
      </c>
      <c r="G29" s="164">
        <v>5340</v>
      </c>
      <c r="H29" s="164">
        <v>964</v>
      </c>
      <c r="I29" s="164">
        <v>4202</v>
      </c>
      <c r="J29" s="164">
        <v>964</v>
      </c>
    </row>
    <row r="30" spans="1:10" s="107" customFormat="1" ht="20.25" customHeight="1">
      <c r="A30" s="346">
        <v>23</v>
      </c>
      <c r="B30" s="366" t="s">
        <v>1295</v>
      </c>
      <c r="C30" s="346" t="s">
        <v>808</v>
      </c>
      <c r="D30" s="346" t="s">
        <v>1296</v>
      </c>
      <c r="E30" s="163">
        <v>16.359470588235293</v>
      </c>
      <c r="F30" s="168">
        <v>16359</v>
      </c>
      <c r="G30" s="164">
        <v>8315</v>
      </c>
      <c r="H30" s="164">
        <v>1500</v>
      </c>
      <c r="I30" s="164">
        <v>6544</v>
      </c>
      <c r="J30" s="164">
        <v>1500</v>
      </c>
    </row>
    <row r="31" spans="1:10" s="104" customFormat="1" ht="20.25" customHeight="1">
      <c r="A31" s="344">
        <v>24</v>
      </c>
      <c r="B31" s="366"/>
      <c r="C31" s="344" t="s">
        <v>809</v>
      </c>
      <c r="D31" s="344" t="s">
        <v>810</v>
      </c>
      <c r="E31" s="163">
        <v>5.137434389140271</v>
      </c>
      <c r="F31" s="168">
        <v>5137</v>
      </c>
      <c r="G31" s="164">
        <v>2611</v>
      </c>
      <c r="H31" s="164">
        <v>471</v>
      </c>
      <c r="I31" s="164">
        <v>2055</v>
      </c>
      <c r="J31" s="164">
        <v>471</v>
      </c>
    </row>
    <row r="32" spans="1:10" s="104" customFormat="1" ht="20.25" customHeight="1">
      <c r="A32" s="344">
        <v>25</v>
      </c>
      <c r="B32" s="366"/>
      <c r="C32" s="344" t="s">
        <v>811</v>
      </c>
      <c r="D32" s="344" t="s">
        <v>812</v>
      </c>
      <c r="E32" s="163">
        <v>5.6569502262443443</v>
      </c>
      <c r="F32" s="168">
        <v>5657</v>
      </c>
      <c r="G32" s="164">
        <v>2875</v>
      </c>
      <c r="H32" s="164">
        <v>519</v>
      </c>
      <c r="I32" s="164">
        <v>2263</v>
      </c>
      <c r="J32" s="164">
        <v>519</v>
      </c>
    </row>
    <row r="33" spans="1:10" s="108" customFormat="1" ht="20.25" customHeight="1">
      <c r="A33" s="344">
        <v>26</v>
      </c>
      <c r="B33" s="366" t="s">
        <v>813</v>
      </c>
      <c r="C33" s="342" t="s">
        <v>814</v>
      </c>
      <c r="D33" s="344" t="s">
        <v>815</v>
      </c>
      <c r="E33" s="163">
        <v>1.1544796380090498</v>
      </c>
      <c r="F33" s="168">
        <v>1154</v>
      </c>
      <c r="G33" s="164">
        <v>587</v>
      </c>
      <c r="H33" s="164">
        <v>336</v>
      </c>
      <c r="I33" s="164">
        <v>231</v>
      </c>
      <c r="J33" s="164">
        <v>336</v>
      </c>
    </row>
    <row r="34" spans="1:10" s="104" customFormat="1" ht="20.25" customHeight="1">
      <c r="A34" s="344">
        <v>27</v>
      </c>
      <c r="B34" s="366"/>
      <c r="C34" s="342" t="s">
        <v>814</v>
      </c>
      <c r="D34" s="342" t="s">
        <v>816</v>
      </c>
      <c r="E34" s="163">
        <v>1.5008235294117647</v>
      </c>
      <c r="F34" s="168">
        <v>1501</v>
      </c>
      <c r="G34" s="164">
        <v>763</v>
      </c>
      <c r="H34" s="164">
        <v>438</v>
      </c>
      <c r="I34" s="164">
        <v>300</v>
      </c>
      <c r="J34" s="164">
        <v>438</v>
      </c>
    </row>
  </sheetData>
  <mergeCells count="19">
    <mergeCell ref="A1:B1"/>
    <mergeCell ref="A2:J3"/>
    <mergeCell ref="A5:A6"/>
    <mergeCell ref="B5:B6"/>
    <mergeCell ref="C5:C6"/>
    <mergeCell ref="D5:D6"/>
    <mergeCell ref="E5:E6"/>
    <mergeCell ref="F5:I5"/>
    <mergeCell ref="J5:J6"/>
    <mergeCell ref="I4:J4"/>
    <mergeCell ref="B28:B29"/>
    <mergeCell ref="B30:B32"/>
    <mergeCell ref="B33:B34"/>
    <mergeCell ref="B7:D7"/>
    <mergeCell ref="B8:B11"/>
    <mergeCell ref="B12:B17"/>
    <mergeCell ref="B19:B21"/>
    <mergeCell ref="B22:B23"/>
    <mergeCell ref="B24:B27"/>
  </mergeCells>
  <phoneticPr fontId="1"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D23" sqref="D23"/>
    </sheetView>
  </sheetViews>
  <sheetFormatPr defaultRowHeight="15"/>
  <cols>
    <col min="1" max="1" width="5" style="110" customWidth="1"/>
    <col min="2" max="2" width="9" style="110"/>
    <col min="3" max="3" width="11.25" style="110" customWidth="1"/>
    <col min="4" max="4" width="10.375" style="110" customWidth="1"/>
    <col min="5" max="5" width="10.75" style="110" customWidth="1"/>
    <col min="6" max="6" width="9" style="110"/>
    <col min="7" max="7" width="8.125" style="110" customWidth="1"/>
    <col min="8" max="8" width="7.875" style="110" customWidth="1"/>
    <col min="9" max="9" width="7.5" style="110" customWidth="1"/>
    <col min="10" max="16384" width="9" style="110"/>
  </cols>
  <sheetData>
    <row r="1" spans="1:10">
      <c r="A1" s="377" t="s">
        <v>1306</v>
      </c>
      <c r="B1" s="377"/>
      <c r="C1" s="169"/>
      <c r="D1" s="169"/>
      <c r="E1" s="169"/>
      <c r="F1" s="169"/>
      <c r="G1" s="169"/>
      <c r="H1" s="169"/>
      <c r="I1" s="169"/>
      <c r="J1" s="169"/>
    </row>
    <row r="2" spans="1:10" ht="39.75" customHeight="1">
      <c r="A2" s="375" t="s">
        <v>1360</v>
      </c>
      <c r="B2" s="375"/>
      <c r="C2" s="375"/>
      <c r="D2" s="375"/>
      <c r="E2" s="375"/>
      <c r="F2" s="375"/>
      <c r="G2" s="375"/>
      <c r="H2" s="375"/>
      <c r="I2" s="375"/>
      <c r="J2" s="375"/>
    </row>
    <row r="3" spans="1:10" ht="21.75" customHeight="1">
      <c r="A3" s="170"/>
      <c r="B3" s="170"/>
      <c r="C3" s="170"/>
      <c r="D3" s="170"/>
      <c r="E3" s="170"/>
      <c r="F3" s="170"/>
      <c r="G3" s="170"/>
      <c r="H3" s="170"/>
      <c r="I3" s="374" t="s">
        <v>1302</v>
      </c>
      <c r="J3" s="374"/>
    </row>
    <row r="4" spans="1:10" s="111" customFormat="1" ht="22.35" customHeight="1">
      <c r="A4" s="373" t="s">
        <v>1320</v>
      </c>
      <c r="B4" s="373" t="s">
        <v>1359</v>
      </c>
      <c r="C4" s="373"/>
      <c r="D4" s="373" t="s">
        <v>2159</v>
      </c>
      <c r="E4" s="378" t="s">
        <v>2160</v>
      </c>
      <c r="F4" s="373" t="s">
        <v>1305</v>
      </c>
      <c r="G4" s="373"/>
      <c r="H4" s="373"/>
      <c r="I4" s="373"/>
      <c r="J4" s="371" t="s">
        <v>1304</v>
      </c>
    </row>
    <row r="5" spans="1:10" s="111" customFormat="1" ht="22.35" customHeight="1">
      <c r="A5" s="373"/>
      <c r="B5" s="373"/>
      <c r="C5" s="373"/>
      <c r="D5" s="373"/>
      <c r="E5" s="373"/>
      <c r="F5" s="171" t="s">
        <v>1341</v>
      </c>
      <c r="G5" s="171" t="s">
        <v>1342</v>
      </c>
      <c r="H5" s="78" t="s">
        <v>1340</v>
      </c>
      <c r="I5" s="171" t="s">
        <v>1343</v>
      </c>
      <c r="J5" s="371"/>
    </row>
    <row r="6" spans="1:10" s="111" customFormat="1" ht="22.35" customHeight="1">
      <c r="A6" s="381" t="s">
        <v>1321</v>
      </c>
      <c r="B6" s="381"/>
      <c r="C6" s="381"/>
      <c r="D6" s="172">
        <f t="shared" ref="D6:I6" si="0">SUM(D7:D31)</f>
        <v>88.000000000000014</v>
      </c>
      <c r="E6" s="172">
        <f t="shared" si="0"/>
        <v>244.6</v>
      </c>
      <c r="F6" s="172">
        <f t="shared" si="0"/>
        <v>24460</v>
      </c>
      <c r="G6" s="172">
        <f t="shared" si="0"/>
        <v>7338</v>
      </c>
      <c r="H6" s="172">
        <f t="shared" si="0"/>
        <v>7002</v>
      </c>
      <c r="I6" s="172">
        <f t="shared" si="0"/>
        <v>10120</v>
      </c>
      <c r="J6" s="196">
        <f>SUM(J7:J31)</f>
        <v>7002</v>
      </c>
    </row>
    <row r="7" spans="1:10" s="105" customFormat="1" ht="22.35" customHeight="1">
      <c r="A7" s="272">
        <v>1</v>
      </c>
      <c r="B7" s="380" t="s">
        <v>1307</v>
      </c>
      <c r="C7" s="272" t="s">
        <v>1322</v>
      </c>
      <c r="D7" s="175">
        <v>4.4000000000000004</v>
      </c>
      <c r="E7" s="271">
        <v>12</v>
      </c>
      <c r="F7" s="272">
        <v>1200</v>
      </c>
      <c r="G7" s="173">
        <v>360</v>
      </c>
      <c r="H7" s="173">
        <v>240</v>
      </c>
      <c r="I7" s="173">
        <v>600</v>
      </c>
      <c r="J7" s="173">
        <v>240</v>
      </c>
    </row>
    <row r="8" spans="1:10" s="105" customFormat="1" ht="22.35" customHeight="1">
      <c r="A8" s="272">
        <v>2</v>
      </c>
      <c r="B8" s="380"/>
      <c r="C8" s="272" t="s">
        <v>772</v>
      </c>
      <c r="D8" s="175">
        <v>4.4000000000000004</v>
      </c>
      <c r="E8" s="271">
        <v>12</v>
      </c>
      <c r="F8" s="272">
        <v>1200</v>
      </c>
      <c r="G8" s="173">
        <v>360</v>
      </c>
      <c r="H8" s="173">
        <v>240</v>
      </c>
      <c r="I8" s="173">
        <v>600</v>
      </c>
      <c r="J8" s="173">
        <v>240</v>
      </c>
    </row>
    <row r="9" spans="1:10" s="105" customFormat="1" ht="22.35" customHeight="1">
      <c r="A9" s="272">
        <v>3</v>
      </c>
      <c r="B9" s="380"/>
      <c r="C9" s="272" t="s">
        <v>767</v>
      </c>
      <c r="D9" s="175">
        <v>4.4000000000000004</v>
      </c>
      <c r="E9" s="271">
        <v>12</v>
      </c>
      <c r="F9" s="272">
        <v>1200</v>
      </c>
      <c r="G9" s="173">
        <v>360</v>
      </c>
      <c r="H9" s="173">
        <v>240</v>
      </c>
      <c r="I9" s="173">
        <v>600</v>
      </c>
      <c r="J9" s="173">
        <v>240</v>
      </c>
    </row>
    <row r="10" spans="1:10" s="105" customFormat="1" ht="22.35" customHeight="1">
      <c r="A10" s="272">
        <v>4</v>
      </c>
      <c r="B10" s="271" t="s">
        <v>1308</v>
      </c>
      <c r="C10" s="271" t="s">
        <v>1323</v>
      </c>
      <c r="D10" s="175">
        <v>4.7</v>
      </c>
      <c r="E10" s="174">
        <v>13</v>
      </c>
      <c r="F10" s="272">
        <v>1300</v>
      </c>
      <c r="G10" s="173">
        <v>390</v>
      </c>
      <c r="H10" s="173">
        <v>260</v>
      </c>
      <c r="I10" s="173">
        <v>650</v>
      </c>
      <c r="J10" s="173">
        <v>260</v>
      </c>
    </row>
    <row r="11" spans="1:10" s="105" customFormat="1" ht="22.35" customHeight="1">
      <c r="A11" s="272">
        <v>5</v>
      </c>
      <c r="B11" s="380" t="s">
        <v>1309</v>
      </c>
      <c r="C11" s="271" t="s">
        <v>1319</v>
      </c>
      <c r="D11" s="175">
        <v>3.3</v>
      </c>
      <c r="E11" s="174">
        <v>9</v>
      </c>
      <c r="F11" s="272">
        <v>900</v>
      </c>
      <c r="G11" s="173">
        <v>270</v>
      </c>
      <c r="H11" s="173">
        <v>360</v>
      </c>
      <c r="I11" s="173">
        <v>270</v>
      </c>
      <c r="J11" s="173">
        <v>360</v>
      </c>
    </row>
    <row r="12" spans="1:10" s="105" customFormat="1" ht="22.35" customHeight="1">
      <c r="A12" s="272">
        <v>6</v>
      </c>
      <c r="B12" s="380"/>
      <c r="C12" s="271" t="s">
        <v>784</v>
      </c>
      <c r="D12" s="175">
        <v>3.3</v>
      </c>
      <c r="E12" s="272">
        <v>9</v>
      </c>
      <c r="F12" s="272">
        <v>900</v>
      </c>
      <c r="G12" s="173">
        <v>270</v>
      </c>
      <c r="H12" s="173">
        <v>270</v>
      </c>
      <c r="I12" s="173">
        <v>360</v>
      </c>
      <c r="J12" s="173">
        <v>270</v>
      </c>
    </row>
    <row r="13" spans="1:10" s="105" customFormat="1" ht="22.35" customHeight="1">
      <c r="A13" s="272">
        <v>7</v>
      </c>
      <c r="B13" s="380"/>
      <c r="C13" s="272" t="s">
        <v>1324</v>
      </c>
      <c r="D13" s="175">
        <v>3.3</v>
      </c>
      <c r="E13" s="174">
        <v>9</v>
      </c>
      <c r="F13" s="272">
        <v>900</v>
      </c>
      <c r="G13" s="173">
        <v>270</v>
      </c>
      <c r="H13" s="173">
        <v>270</v>
      </c>
      <c r="I13" s="173">
        <v>360</v>
      </c>
      <c r="J13" s="173">
        <v>270</v>
      </c>
    </row>
    <row r="14" spans="1:10" s="105" customFormat="1" ht="22.35" customHeight="1">
      <c r="A14" s="272">
        <v>8</v>
      </c>
      <c r="B14" s="380"/>
      <c r="C14" s="272" t="s">
        <v>1325</v>
      </c>
      <c r="D14" s="175">
        <v>3.2</v>
      </c>
      <c r="E14" s="272">
        <v>9</v>
      </c>
      <c r="F14" s="272">
        <v>900</v>
      </c>
      <c r="G14" s="173">
        <v>270</v>
      </c>
      <c r="H14" s="173">
        <v>270</v>
      </c>
      <c r="I14" s="173">
        <v>360</v>
      </c>
      <c r="J14" s="173">
        <v>270</v>
      </c>
    </row>
    <row r="15" spans="1:10" s="105" customFormat="1" ht="22.35" customHeight="1">
      <c r="A15" s="272">
        <v>9</v>
      </c>
      <c r="B15" s="272" t="s">
        <v>1310</v>
      </c>
      <c r="C15" s="272" t="s">
        <v>1326</v>
      </c>
      <c r="D15" s="175">
        <v>4.2</v>
      </c>
      <c r="E15" s="174">
        <v>11.6</v>
      </c>
      <c r="F15" s="272">
        <v>1160</v>
      </c>
      <c r="G15" s="173">
        <v>348</v>
      </c>
      <c r="H15" s="173">
        <v>232</v>
      </c>
      <c r="I15" s="173">
        <v>580</v>
      </c>
      <c r="J15" s="173">
        <v>232</v>
      </c>
    </row>
    <row r="16" spans="1:10" s="105" customFormat="1" ht="22.35" customHeight="1">
      <c r="A16" s="272">
        <v>10</v>
      </c>
      <c r="B16" s="379" t="s">
        <v>1311</v>
      </c>
      <c r="C16" s="271" t="s">
        <v>1327</v>
      </c>
      <c r="D16" s="175">
        <v>3.2</v>
      </c>
      <c r="E16" s="174">
        <v>9</v>
      </c>
      <c r="F16" s="271">
        <v>900</v>
      </c>
      <c r="G16" s="271">
        <v>270</v>
      </c>
      <c r="H16" s="173">
        <v>180</v>
      </c>
      <c r="I16" s="173">
        <v>450</v>
      </c>
      <c r="J16" s="173">
        <v>180</v>
      </c>
    </row>
    <row r="17" spans="1:10" s="105" customFormat="1" ht="22.35" customHeight="1">
      <c r="A17" s="272">
        <v>11</v>
      </c>
      <c r="B17" s="379"/>
      <c r="C17" s="271" t="s">
        <v>1328</v>
      </c>
      <c r="D17" s="175">
        <v>3.2</v>
      </c>
      <c r="E17" s="174">
        <v>9</v>
      </c>
      <c r="F17" s="271">
        <v>900</v>
      </c>
      <c r="G17" s="173">
        <v>270</v>
      </c>
      <c r="H17" s="173">
        <v>180</v>
      </c>
      <c r="I17" s="173">
        <v>450</v>
      </c>
      <c r="J17" s="173">
        <v>180</v>
      </c>
    </row>
    <row r="18" spans="1:10" s="105" customFormat="1" ht="22.35" customHeight="1">
      <c r="A18" s="272">
        <v>12</v>
      </c>
      <c r="B18" s="272" t="s">
        <v>1312</v>
      </c>
      <c r="C18" s="272" t="s">
        <v>790</v>
      </c>
      <c r="D18" s="175">
        <v>3.6</v>
      </c>
      <c r="E18" s="174">
        <v>10</v>
      </c>
      <c r="F18" s="272">
        <v>1000</v>
      </c>
      <c r="G18" s="173">
        <v>300</v>
      </c>
      <c r="H18" s="173">
        <v>400</v>
      </c>
      <c r="I18" s="173">
        <v>300</v>
      </c>
      <c r="J18" s="173">
        <v>400</v>
      </c>
    </row>
    <row r="19" spans="1:10" s="105" customFormat="1" ht="22.35" customHeight="1">
      <c r="A19" s="272">
        <v>13</v>
      </c>
      <c r="B19" s="380" t="s">
        <v>1313</v>
      </c>
      <c r="C19" s="174" t="s">
        <v>1329</v>
      </c>
      <c r="D19" s="175">
        <v>3.2</v>
      </c>
      <c r="E19" s="174">
        <v>9</v>
      </c>
      <c r="F19" s="272">
        <v>900</v>
      </c>
      <c r="G19" s="173">
        <v>270</v>
      </c>
      <c r="H19" s="173">
        <v>360</v>
      </c>
      <c r="I19" s="173">
        <v>270</v>
      </c>
      <c r="J19" s="173">
        <v>360</v>
      </c>
    </row>
    <row r="20" spans="1:10" s="105" customFormat="1" ht="22.35" customHeight="1">
      <c r="A20" s="272">
        <v>14</v>
      </c>
      <c r="B20" s="380"/>
      <c r="C20" s="174" t="s">
        <v>1330</v>
      </c>
      <c r="D20" s="175">
        <v>3.2</v>
      </c>
      <c r="E20" s="174">
        <v>9</v>
      </c>
      <c r="F20" s="272">
        <v>900</v>
      </c>
      <c r="G20" s="173">
        <v>270</v>
      </c>
      <c r="H20" s="173">
        <v>270</v>
      </c>
      <c r="I20" s="173">
        <v>360</v>
      </c>
      <c r="J20" s="173">
        <v>270</v>
      </c>
    </row>
    <row r="21" spans="1:10" s="105" customFormat="1" ht="22.35" customHeight="1">
      <c r="A21" s="272">
        <v>15</v>
      </c>
      <c r="B21" s="380"/>
      <c r="C21" s="272" t="s">
        <v>1331</v>
      </c>
      <c r="D21" s="175">
        <v>3.2</v>
      </c>
      <c r="E21" s="174">
        <v>9</v>
      </c>
      <c r="F21" s="272">
        <v>900</v>
      </c>
      <c r="G21" s="173">
        <v>270</v>
      </c>
      <c r="H21" s="173">
        <v>360</v>
      </c>
      <c r="I21" s="173">
        <v>270</v>
      </c>
      <c r="J21" s="173">
        <v>360</v>
      </c>
    </row>
    <row r="22" spans="1:10" s="105" customFormat="1" ht="22.35" customHeight="1">
      <c r="A22" s="272">
        <v>16</v>
      </c>
      <c r="B22" s="379" t="s">
        <v>1314</v>
      </c>
      <c r="C22" s="271" t="s">
        <v>1332</v>
      </c>
      <c r="D22" s="175">
        <v>3.2</v>
      </c>
      <c r="E22" s="271">
        <v>9</v>
      </c>
      <c r="F22" s="271">
        <v>900</v>
      </c>
      <c r="G22" s="173">
        <v>270</v>
      </c>
      <c r="H22" s="173">
        <v>360</v>
      </c>
      <c r="I22" s="173">
        <v>270</v>
      </c>
      <c r="J22" s="173">
        <v>360</v>
      </c>
    </row>
    <row r="23" spans="1:10" s="105" customFormat="1" ht="22.35" customHeight="1">
      <c r="A23" s="272">
        <v>17</v>
      </c>
      <c r="B23" s="379"/>
      <c r="C23" s="271" t="s">
        <v>1333</v>
      </c>
      <c r="D23" s="175">
        <v>3.2</v>
      </c>
      <c r="E23" s="271">
        <v>9</v>
      </c>
      <c r="F23" s="271">
        <v>900</v>
      </c>
      <c r="G23" s="173">
        <v>270</v>
      </c>
      <c r="H23" s="173">
        <v>360</v>
      </c>
      <c r="I23" s="173">
        <v>270</v>
      </c>
      <c r="J23" s="173">
        <v>360</v>
      </c>
    </row>
    <row r="24" spans="1:10" s="105" customFormat="1" ht="22.35" customHeight="1">
      <c r="A24" s="272">
        <v>18</v>
      </c>
      <c r="B24" s="379"/>
      <c r="C24" s="271" t="s">
        <v>800</v>
      </c>
      <c r="D24" s="175">
        <v>3.2</v>
      </c>
      <c r="E24" s="271">
        <v>9</v>
      </c>
      <c r="F24" s="271">
        <v>900</v>
      </c>
      <c r="G24" s="173">
        <v>270</v>
      </c>
      <c r="H24" s="173">
        <v>360</v>
      </c>
      <c r="I24" s="173">
        <v>270</v>
      </c>
      <c r="J24" s="173">
        <v>360</v>
      </c>
    </row>
    <row r="25" spans="1:10" s="105" customFormat="1" ht="22.35" customHeight="1">
      <c r="A25" s="272">
        <v>19</v>
      </c>
      <c r="B25" s="379"/>
      <c r="C25" s="271" t="s">
        <v>1334</v>
      </c>
      <c r="D25" s="175">
        <v>3.2</v>
      </c>
      <c r="E25" s="271">
        <v>9</v>
      </c>
      <c r="F25" s="271">
        <v>900</v>
      </c>
      <c r="G25" s="173">
        <v>270</v>
      </c>
      <c r="H25" s="173">
        <v>270</v>
      </c>
      <c r="I25" s="173">
        <v>360</v>
      </c>
      <c r="J25" s="173">
        <v>270</v>
      </c>
    </row>
    <row r="26" spans="1:10" s="105" customFormat="1" ht="22.35" customHeight="1">
      <c r="A26" s="272">
        <v>20</v>
      </c>
      <c r="B26" s="379" t="s">
        <v>1315</v>
      </c>
      <c r="C26" s="271" t="s">
        <v>1335</v>
      </c>
      <c r="D26" s="175">
        <v>3.2</v>
      </c>
      <c r="E26" s="271">
        <v>9</v>
      </c>
      <c r="F26" s="271">
        <v>900</v>
      </c>
      <c r="G26" s="173">
        <v>270</v>
      </c>
      <c r="H26" s="173">
        <v>360</v>
      </c>
      <c r="I26" s="173">
        <v>270</v>
      </c>
      <c r="J26" s="173">
        <v>360</v>
      </c>
    </row>
    <row r="27" spans="1:10" s="112" customFormat="1" ht="22.35" customHeight="1">
      <c r="A27" s="272">
        <v>21</v>
      </c>
      <c r="B27" s="379"/>
      <c r="C27" s="271" t="s">
        <v>1336</v>
      </c>
      <c r="D27" s="175">
        <v>3.6</v>
      </c>
      <c r="E27" s="271">
        <v>10</v>
      </c>
      <c r="F27" s="271">
        <v>1000</v>
      </c>
      <c r="G27" s="173">
        <v>300</v>
      </c>
      <c r="H27" s="173">
        <v>200</v>
      </c>
      <c r="I27" s="173">
        <v>500</v>
      </c>
      <c r="J27" s="173">
        <v>200</v>
      </c>
    </row>
    <row r="28" spans="1:10" s="105" customFormat="1" ht="22.35" customHeight="1">
      <c r="A28" s="272">
        <v>22</v>
      </c>
      <c r="B28" s="272" t="s">
        <v>1316</v>
      </c>
      <c r="C28" s="272" t="s">
        <v>1337</v>
      </c>
      <c r="D28" s="175">
        <v>3.6</v>
      </c>
      <c r="E28" s="271">
        <v>10</v>
      </c>
      <c r="F28" s="272">
        <v>1000</v>
      </c>
      <c r="G28" s="173">
        <v>300</v>
      </c>
      <c r="H28" s="173">
        <v>200</v>
      </c>
      <c r="I28" s="173">
        <v>500</v>
      </c>
      <c r="J28" s="173">
        <v>200</v>
      </c>
    </row>
    <row r="29" spans="1:10" s="112" customFormat="1" ht="22.35" customHeight="1">
      <c r="A29" s="272">
        <v>23</v>
      </c>
      <c r="B29" s="380" t="s">
        <v>1317</v>
      </c>
      <c r="C29" s="272" t="s">
        <v>1338</v>
      </c>
      <c r="D29" s="175">
        <v>3.2</v>
      </c>
      <c r="E29" s="271">
        <v>9</v>
      </c>
      <c r="F29" s="272">
        <v>900</v>
      </c>
      <c r="G29" s="173">
        <v>270</v>
      </c>
      <c r="H29" s="173">
        <v>180</v>
      </c>
      <c r="I29" s="173">
        <v>450</v>
      </c>
      <c r="J29" s="173">
        <v>180</v>
      </c>
    </row>
    <row r="30" spans="1:10" s="105" customFormat="1" ht="22.35" customHeight="1">
      <c r="A30" s="272">
        <v>24</v>
      </c>
      <c r="B30" s="380"/>
      <c r="C30" s="272" t="s">
        <v>808</v>
      </c>
      <c r="D30" s="175">
        <v>3.2</v>
      </c>
      <c r="E30" s="271">
        <v>9</v>
      </c>
      <c r="F30" s="272">
        <v>900</v>
      </c>
      <c r="G30" s="272">
        <v>270</v>
      </c>
      <c r="H30" s="173">
        <v>180</v>
      </c>
      <c r="I30" s="173">
        <v>450</v>
      </c>
      <c r="J30" s="173">
        <v>180</v>
      </c>
    </row>
    <row r="31" spans="1:10" s="105" customFormat="1" ht="22.35" customHeight="1">
      <c r="A31" s="272">
        <v>25</v>
      </c>
      <c r="B31" s="272" t="s">
        <v>1318</v>
      </c>
      <c r="C31" s="272" t="s">
        <v>1339</v>
      </c>
      <c r="D31" s="175">
        <v>3.6</v>
      </c>
      <c r="E31" s="271">
        <v>10</v>
      </c>
      <c r="F31" s="272">
        <v>1000</v>
      </c>
      <c r="G31" s="173">
        <v>300</v>
      </c>
      <c r="H31" s="173">
        <v>400</v>
      </c>
      <c r="I31" s="173">
        <v>300</v>
      </c>
      <c r="J31" s="173">
        <v>400</v>
      </c>
    </row>
    <row r="32" spans="1:10">
      <c r="B32" s="376"/>
      <c r="C32" s="376"/>
    </row>
  </sheetData>
  <mergeCells count="18">
    <mergeCell ref="B32:C32"/>
    <mergeCell ref="A1:B1"/>
    <mergeCell ref="A4:A5"/>
    <mergeCell ref="D4:D5"/>
    <mergeCell ref="E4:E5"/>
    <mergeCell ref="B26:B27"/>
    <mergeCell ref="B29:B30"/>
    <mergeCell ref="A6:C6"/>
    <mergeCell ref="B7:B9"/>
    <mergeCell ref="B11:B14"/>
    <mergeCell ref="B16:B17"/>
    <mergeCell ref="B19:B21"/>
    <mergeCell ref="B22:B25"/>
    <mergeCell ref="F4:I4"/>
    <mergeCell ref="J4:J5"/>
    <mergeCell ref="I3:J3"/>
    <mergeCell ref="B4:C5"/>
    <mergeCell ref="A2:J2"/>
  </mergeCells>
  <phoneticPr fontId="1"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B16" sqref="B16:C16"/>
    </sheetView>
  </sheetViews>
  <sheetFormatPr defaultRowHeight="15"/>
  <cols>
    <col min="1" max="1" width="6.875" style="110" customWidth="1"/>
    <col min="2" max="2" width="9" style="110"/>
    <col min="3" max="3" width="20.125" style="110" customWidth="1"/>
    <col min="4" max="4" width="10.375" style="110" customWidth="1"/>
    <col min="5" max="5" width="20" style="110" customWidth="1"/>
    <col min="6" max="6" width="19.875" style="110" customWidth="1"/>
    <col min="7" max="16384" width="9" style="110"/>
  </cols>
  <sheetData>
    <row r="1" spans="1:6">
      <c r="A1" s="377" t="s">
        <v>2135</v>
      </c>
      <c r="B1" s="377"/>
      <c r="C1" s="169"/>
      <c r="D1" s="169"/>
      <c r="E1" s="169"/>
      <c r="F1" s="169"/>
    </row>
    <row r="2" spans="1:6" ht="39.75" customHeight="1">
      <c r="A2" s="375" t="s">
        <v>2137</v>
      </c>
      <c r="B2" s="375"/>
      <c r="C2" s="375"/>
      <c r="D2" s="375"/>
      <c r="E2" s="375"/>
      <c r="F2" s="375"/>
    </row>
    <row r="3" spans="1:6" ht="21.75" customHeight="1">
      <c r="A3" s="170"/>
      <c r="B3" s="170"/>
      <c r="C3" s="170"/>
      <c r="D3" s="170"/>
      <c r="E3" s="170"/>
      <c r="F3" s="283" t="s">
        <v>58</v>
      </c>
    </row>
    <row r="4" spans="1:6" s="111" customFormat="1" ht="22.35" customHeight="1">
      <c r="A4" s="373" t="s">
        <v>1320</v>
      </c>
      <c r="B4" s="373" t="s">
        <v>1359</v>
      </c>
      <c r="C4" s="373"/>
      <c r="D4" s="373" t="s">
        <v>2138</v>
      </c>
      <c r="E4" s="373"/>
      <c r="F4" s="371" t="s">
        <v>2136</v>
      </c>
    </row>
    <row r="5" spans="1:6" s="111" customFormat="1" ht="22.35" customHeight="1">
      <c r="A5" s="373"/>
      <c r="B5" s="373"/>
      <c r="C5" s="373"/>
      <c r="D5" s="373"/>
      <c r="E5" s="373"/>
      <c r="F5" s="371"/>
    </row>
    <row r="6" spans="1:6" s="111" customFormat="1" ht="22.35" customHeight="1">
      <c r="A6" s="381" t="s">
        <v>2139</v>
      </c>
      <c r="B6" s="381"/>
      <c r="C6" s="381"/>
      <c r="D6" s="381"/>
      <c r="E6" s="381"/>
      <c r="F6" s="196">
        <f>SUM(F8:F23)</f>
        <v>970</v>
      </c>
    </row>
    <row r="7" spans="1:6" s="111" customFormat="1" ht="22.35" customHeight="1">
      <c r="A7" s="348" t="s">
        <v>2238</v>
      </c>
      <c r="B7" s="382" t="s">
        <v>2239</v>
      </c>
      <c r="C7" s="383"/>
      <c r="D7" s="384"/>
      <c r="E7" s="385"/>
      <c r="F7" s="196">
        <v>900</v>
      </c>
    </row>
    <row r="8" spans="1:6" s="113" customFormat="1" ht="22.35" customHeight="1">
      <c r="A8" s="347">
        <v>1</v>
      </c>
      <c r="B8" s="386" t="s">
        <v>2240</v>
      </c>
      <c r="C8" s="386"/>
      <c r="D8" s="386" t="s">
        <v>2122</v>
      </c>
      <c r="E8" s="386"/>
      <c r="F8" s="269">
        <v>50</v>
      </c>
    </row>
    <row r="9" spans="1:6" s="113" customFormat="1" ht="22.35" customHeight="1">
      <c r="A9" s="347">
        <v>2</v>
      </c>
      <c r="B9" s="386" t="s">
        <v>2241</v>
      </c>
      <c r="C9" s="386"/>
      <c r="D9" s="386" t="s">
        <v>2122</v>
      </c>
      <c r="E9" s="386"/>
      <c r="F9" s="269">
        <v>10</v>
      </c>
    </row>
    <row r="10" spans="1:6" s="113" customFormat="1" ht="22.35" customHeight="1">
      <c r="A10" s="347">
        <v>3</v>
      </c>
      <c r="B10" s="386" t="s">
        <v>2242</v>
      </c>
      <c r="C10" s="386"/>
      <c r="D10" s="386" t="s">
        <v>2122</v>
      </c>
      <c r="E10" s="386"/>
      <c r="F10" s="269">
        <v>20</v>
      </c>
    </row>
    <row r="11" spans="1:6" s="113" customFormat="1" ht="22.35" customHeight="1">
      <c r="A11" s="347">
        <v>4</v>
      </c>
      <c r="B11" s="386" t="s">
        <v>2243</v>
      </c>
      <c r="C11" s="386"/>
      <c r="D11" s="386" t="s">
        <v>2122</v>
      </c>
      <c r="E11" s="386"/>
      <c r="F11" s="269">
        <v>40</v>
      </c>
    </row>
    <row r="12" spans="1:6" s="113" customFormat="1" ht="22.35" customHeight="1">
      <c r="A12" s="347">
        <v>5</v>
      </c>
      <c r="B12" s="386" t="s">
        <v>2244</v>
      </c>
      <c r="C12" s="386"/>
      <c r="D12" s="386" t="s">
        <v>2122</v>
      </c>
      <c r="E12" s="386"/>
      <c r="F12" s="269">
        <v>10</v>
      </c>
    </row>
    <row r="13" spans="1:6" s="113" customFormat="1" ht="22.35" customHeight="1">
      <c r="A13" s="347">
        <v>6</v>
      </c>
      <c r="B13" s="386" t="s">
        <v>2245</v>
      </c>
      <c r="C13" s="386"/>
      <c r="D13" s="386" t="s">
        <v>2122</v>
      </c>
      <c r="E13" s="386"/>
      <c r="F13" s="269">
        <v>10</v>
      </c>
    </row>
    <row r="14" spans="1:6" s="113" customFormat="1" ht="22.35" customHeight="1">
      <c r="A14" s="347">
        <v>7</v>
      </c>
      <c r="B14" s="386" t="s">
        <v>2246</v>
      </c>
      <c r="C14" s="386"/>
      <c r="D14" s="386" t="s">
        <v>2122</v>
      </c>
      <c r="E14" s="386"/>
      <c r="F14" s="269">
        <v>30</v>
      </c>
    </row>
    <row r="15" spans="1:6" ht="22.35" customHeight="1">
      <c r="A15" s="347">
        <v>8</v>
      </c>
      <c r="B15" s="386" t="s">
        <v>2247</v>
      </c>
      <c r="C15" s="386"/>
      <c r="D15" s="386" t="s">
        <v>2122</v>
      </c>
      <c r="E15" s="386"/>
      <c r="F15" s="269">
        <v>20</v>
      </c>
    </row>
    <row r="16" spans="1:6" ht="22.35" customHeight="1">
      <c r="A16" s="347">
        <v>9</v>
      </c>
      <c r="B16" s="386" t="s">
        <v>2248</v>
      </c>
      <c r="C16" s="386"/>
      <c r="D16" s="386" t="s">
        <v>2122</v>
      </c>
      <c r="E16" s="386"/>
      <c r="F16" s="269">
        <v>10</v>
      </c>
    </row>
    <row r="17" spans="1:6" ht="22.35" customHeight="1">
      <c r="A17" s="347">
        <v>10</v>
      </c>
      <c r="B17" s="386" t="s">
        <v>2249</v>
      </c>
      <c r="C17" s="386"/>
      <c r="D17" s="386" t="s">
        <v>2122</v>
      </c>
      <c r="E17" s="386"/>
      <c r="F17" s="269">
        <v>10</v>
      </c>
    </row>
    <row r="18" spans="1:6" ht="22.35" customHeight="1">
      <c r="A18" s="347">
        <v>11</v>
      </c>
      <c r="B18" s="386" t="s">
        <v>2250</v>
      </c>
      <c r="C18" s="386"/>
      <c r="D18" s="386" t="s">
        <v>2122</v>
      </c>
      <c r="E18" s="386"/>
      <c r="F18" s="269">
        <v>10</v>
      </c>
    </row>
    <row r="19" spans="1:6" ht="22.35" customHeight="1">
      <c r="A19" s="347">
        <v>12</v>
      </c>
      <c r="B19" s="386" t="s">
        <v>2251</v>
      </c>
      <c r="C19" s="386"/>
      <c r="D19" s="386" t="s">
        <v>2122</v>
      </c>
      <c r="E19" s="386"/>
      <c r="F19" s="269">
        <v>10</v>
      </c>
    </row>
    <row r="20" spans="1:6" ht="22.35" customHeight="1">
      <c r="A20" s="347">
        <v>13</v>
      </c>
      <c r="B20" s="386" t="s">
        <v>2252</v>
      </c>
      <c r="C20" s="386"/>
      <c r="D20" s="386" t="s">
        <v>2122</v>
      </c>
      <c r="E20" s="386"/>
      <c r="F20" s="269">
        <v>10</v>
      </c>
    </row>
    <row r="21" spans="1:6" ht="22.35" customHeight="1">
      <c r="A21" s="347">
        <v>14</v>
      </c>
      <c r="B21" s="386" t="s">
        <v>2253</v>
      </c>
      <c r="C21" s="386"/>
      <c r="D21" s="386" t="s">
        <v>2122</v>
      </c>
      <c r="E21" s="386"/>
      <c r="F21" s="269">
        <v>660</v>
      </c>
    </row>
    <row r="22" spans="1:6" ht="22.35" customHeight="1">
      <c r="A22" s="347" t="s">
        <v>2254</v>
      </c>
      <c r="B22" s="387" t="s">
        <v>1357</v>
      </c>
      <c r="C22" s="387"/>
      <c r="D22" s="386" t="s">
        <v>2122</v>
      </c>
      <c r="E22" s="386"/>
      <c r="F22" s="269">
        <v>30</v>
      </c>
    </row>
    <row r="23" spans="1:6" ht="22.35" customHeight="1">
      <c r="A23" s="347" t="s">
        <v>2255</v>
      </c>
      <c r="B23" s="387" t="s">
        <v>1358</v>
      </c>
      <c r="C23" s="387"/>
      <c r="D23" s="386" t="s">
        <v>2122</v>
      </c>
      <c r="E23" s="386"/>
      <c r="F23" s="269">
        <v>40</v>
      </c>
    </row>
    <row r="24" spans="1:6">
      <c r="B24" s="376"/>
      <c r="C24" s="376"/>
    </row>
  </sheetData>
  <mergeCells count="43">
    <mergeCell ref="B22:C22"/>
    <mergeCell ref="D22:E22"/>
    <mergeCell ref="B23:C23"/>
    <mergeCell ref="D23:E23"/>
    <mergeCell ref="B24:C24"/>
    <mergeCell ref="B13:C13"/>
    <mergeCell ref="D13:E13"/>
    <mergeCell ref="B14:C14"/>
    <mergeCell ref="D14:E14"/>
    <mergeCell ref="B15:C15"/>
    <mergeCell ref="D15:E15"/>
    <mergeCell ref="B21:C21"/>
    <mergeCell ref="D21:E21"/>
    <mergeCell ref="B16:C16"/>
    <mergeCell ref="D16:E16"/>
    <mergeCell ref="B17:C17"/>
    <mergeCell ref="D17:E17"/>
    <mergeCell ref="B18:C18"/>
    <mergeCell ref="D18:E18"/>
    <mergeCell ref="B19:C19"/>
    <mergeCell ref="D19:E19"/>
    <mergeCell ref="B20:C20"/>
    <mergeCell ref="D20:E20"/>
    <mergeCell ref="D12:E12"/>
    <mergeCell ref="B8:C8"/>
    <mergeCell ref="D8:E8"/>
    <mergeCell ref="B9:C9"/>
    <mergeCell ref="D9:E9"/>
    <mergeCell ref="B10:C10"/>
    <mergeCell ref="D10:E10"/>
    <mergeCell ref="B11:C11"/>
    <mergeCell ref="D11:E11"/>
    <mergeCell ref="B12:C12"/>
    <mergeCell ref="B7:C7"/>
    <mergeCell ref="D7:E7"/>
    <mergeCell ref="A6:C6"/>
    <mergeCell ref="A1:B1"/>
    <mergeCell ref="A2:F2"/>
    <mergeCell ref="A4:A5"/>
    <mergeCell ref="B4:C5"/>
    <mergeCell ref="F4:F5"/>
    <mergeCell ref="D4:E5"/>
    <mergeCell ref="D6:E6"/>
  </mergeCells>
  <phoneticPr fontId="1"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5"/>
  <sheetViews>
    <sheetView topLeftCell="A163" workbookViewId="0">
      <selection activeCell="D170" sqref="D170"/>
    </sheetView>
  </sheetViews>
  <sheetFormatPr defaultColWidth="9" defaultRowHeight="13.5"/>
  <cols>
    <col min="1" max="1" width="31.375" style="211" customWidth="1"/>
    <col min="2" max="2" width="8.125" style="176" customWidth="1"/>
    <col min="3" max="3" width="6" style="176" customWidth="1"/>
    <col min="4" max="4" width="6.75" style="176" customWidth="1"/>
    <col min="5" max="5" width="7.25" style="176" customWidth="1"/>
    <col min="6" max="6" width="6.875" style="212" customWidth="1"/>
    <col min="7" max="7" width="5.875" style="212" customWidth="1"/>
    <col min="8" max="8" width="15.75" style="213" customWidth="1"/>
    <col min="9" max="16384" width="9" style="67"/>
  </cols>
  <sheetData>
    <row r="1" spans="1:8" s="8" customFormat="1">
      <c r="A1" s="198" t="s">
        <v>834</v>
      </c>
      <c r="B1" s="4"/>
      <c r="C1" s="4"/>
      <c r="D1" s="4"/>
      <c r="E1" s="4"/>
      <c r="F1" s="5"/>
      <c r="G1" s="5"/>
      <c r="H1" s="7"/>
    </row>
    <row r="2" spans="1:8" ht="20.25">
      <c r="A2" s="389" t="s">
        <v>2123</v>
      </c>
      <c r="B2" s="389"/>
      <c r="C2" s="389"/>
      <c r="D2" s="389"/>
      <c r="E2" s="389"/>
      <c r="F2" s="389"/>
      <c r="G2" s="389"/>
      <c r="H2" s="389"/>
    </row>
    <row r="3" spans="1:8" s="9" customFormat="1" ht="12">
      <c r="H3" s="199" t="s">
        <v>58</v>
      </c>
    </row>
    <row r="4" spans="1:8" s="68" customFormat="1">
      <c r="A4" s="358" t="s">
        <v>0</v>
      </c>
      <c r="B4" s="358" t="s">
        <v>126</v>
      </c>
      <c r="C4" s="388" t="s">
        <v>835</v>
      </c>
      <c r="D4" s="388"/>
      <c r="E4" s="388"/>
      <c r="F4" s="388" t="s">
        <v>836</v>
      </c>
      <c r="G4" s="388"/>
      <c r="H4" s="390" t="s">
        <v>837</v>
      </c>
    </row>
    <row r="5" spans="1:8" s="68" customFormat="1" ht="36">
      <c r="A5" s="358"/>
      <c r="B5" s="358"/>
      <c r="C5" s="85" t="s">
        <v>838</v>
      </c>
      <c r="D5" s="85" t="s">
        <v>839</v>
      </c>
      <c r="E5" s="85" t="s">
        <v>840</v>
      </c>
      <c r="F5" s="85" t="s">
        <v>1344</v>
      </c>
      <c r="G5" s="85" t="s">
        <v>841</v>
      </c>
      <c r="H5" s="390"/>
    </row>
    <row r="6" spans="1:8" s="68" customFormat="1">
      <c r="A6" s="273" t="s">
        <v>27</v>
      </c>
      <c r="B6" s="284"/>
      <c r="C6" s="200" t="s">
        <v>677</v>
      </c>
      <c r="D6" s="200" t="s">
        <v>677</v>
      </c>
      <c r="E6" s="200" t="s">
        <v>677</v>
      </c>
      <c r="F6" s="200" t="s">
        <v>677</v>
      </c>
      <c r="G6" s="200" t="s">
        <v>677</v>
      </c>
      <c r="H6" s="201"/>
    </row>
    <row r="7" spans="1:8" s="68" customFormat="1">
      <c r="A7" s="273" t="s">
        <v>1</v>
      </c>
      <c r="B7" s="1">
        <f>SUM(C7:G7)</f>
        <v>31273</v>
      </c>
      <c r="C7" s="1">
        <f t="shared" ref="C7:G7" si="0">C8+C111</f>
        <v>8119.7000000000007</v>
      </c>
      <c r="D7" s="1">
        <f t="shared" si="0"/>
        <v>792.3</v>
      </c>
      <c r="E7" s="1">
        <f t="shared" si="0"/>
        <v>2890</v>
      </c>
      <c r="F7" s="1">
        <f t="shared" si="0"/>
        <v>17731</v>
      </c>
      <c r="G7" s="1">
        <f t="shared" si="0"/>
        <v>1740</v>
      </c>
      <c r="H7" s="202"/>
    </row>
    <row r="8" spans="1:8" s="68" customFormat="1">
      <c r="A8" s="273" t="s">
        <v>128</v>
      </c>
      <c r="B8" s="1">
        <f t="shared" ref="B8:B71" si="1">SUM(C8:G8)</f>
        <v>17974</v>
      </c>
      <c r="C8" s="1">
        <f t="shared" ref="C8:D8" si="2">C9+C16+C23+C32+C38+C47+C55+C62+C71+C82+C90+C96+C104</f>
        <v>4928.7000000000007</v>
      </c>
      <c r="D8" s="1">
        <f t="shared" si="2"/>
        <v>792.3</v>
      </c>
      <c r="E8" s="1">
        <v>2890</v>
      </c>
      <c r="F8" s="1">
        <v>7623</v>
      </c>
      <c r="G8" s="1">
        <f t="shared" ref="G8" si="3">G9+G16+G23+G32+G38+G47+G55+G62+G71+G82+G90+G96+G104</f>
        <v>1740</v>
      </c>
      <c r="H8" s="1"/>
    </row>
    <row r="9" spans="1:8" s="65" customFormat="1">
      <c r="A9" s="15" t="s">
        <v>130</v>
      </c>
      <c r="B9" s="1">
        <f t="shared" si="1"/>
        <v>2389</v>
      </c>
      <c r="C9" s="1">
        <f t="shared" ref="C9:D9" si="4">SUM(C10:C15)</f>
        <v>353</v>
      </c>
      <c r="D9" s="1">
        <f t="shared" si="4"/>
        <v>188</v>
      </c>
      <c r="E9" s="1">
        <v>895</v>
      </c>
      <c r="F9" s="1">
        <v>923</v>
      </c>
      <c r="G9" s="1">
        <f t="shared" ref="G9" si="5">SUM(G10:G15)</f>
        <v>30</v>
      </c>
      <c r="H9" s="203"/>
    </row>
    <row r="10" spans="1:8">
      <c r="A10" s="16" t="s">
        <v>132</v>
      </c>
      <c r="B10" s="1">
        <f t="shared" si="1"/>
        <v>233</v>
      </c>
      <c r="C10" s="2">
        <v>127</v>
      </c>
      <c r="D10" s="2">
        <v>3</v>
      </c>
      <c r="E10" s="2">
        <v>10</v>
      </c>
      <c r="F10" s="2">
        <v>83</v>
      </c>
      <c r="G10" s="2">
        <v>10</v>
      </c>
      <c r="H10" s="204"/>
    </row>
    <row r="11" spans="1:8">
      <c r="A11" s="16" t="s">
        <v>264</v>
      </c>
      <c r="B11" s="1">
        <f t="shared" si="1"/>
        <v>405</v>
      </c>
      <c r="C11" s="2">
        <v>16</v>
      </c>
      <c r="D11" s="2">
        <v>59</v>
      </c>
      <c r="E11" s="2">
        <v>240</v>
      </c>
      <c r="F11" s="2">
        <v>90</v>
      </c>
      <c r="G11" s="2"/>
      <c r="H11" s="204"/>
    </row>
    <row r="12" spans="1:8">
      <c r="A12" s="16" t="s">
        <v>265</v>
      </c>
      <c r="B12" s="1">
        <f t="shared" si="1"/>
        <v>205</v>
      </c>
      <c r="C12" s="2">
        <v>19</v>
      </c>
      <c r="D12" s="2">
        <v>18</v>
      </c>
      <c r="E12" s="2">
        <v>105</v>
      </c>
      <c r="F12" s="2">
        <v>43</v>
      </c>
      <c r="G12" s="2">
        <v>20</v>
      </c>
      <c r="H12" s="204"/>
    </row>
    <row r="13" spans="1:8">
      <c r="A13" s="16" t="s">
        <v>266</v>
      </c>
      <c r="B13" s="1">
        <f t="shared" si="1"/>
        <v>606</v>
      </c>
      <c r="C13" s="2">
        <v>90</v>
      </c>
      <c r="D13" s="2">
        <v>45</v>
      </c>
      <c r="E13" s="2">
        <v>165</v>
      </c>
      <c r="F13" s="23">
        <v>306</v>
      </c>
      <c r="G13" s="23"/>
      <c r="H13" s="204"/>
    </row>
    <row r="14" spans="1:8">
      <c r="A14" s="16" t="s">
        <v>267</v>
      </c>
      <c r="B14" s="1">
        <f t="shared" si="1"/>
        <v>680</v>
      </c>
      <c r="C14" s="2">
        <v>50</v>
      </c>
      <c r="D14" s="2">
        <v>53</v>
      </c>
      <c r="E14" s="2">
        <v>310</v>
      </c>
      <c r="F14" s="2">
        <v>267</v>
      </c>
      <c r="G14" s="2"/>
      <c r="H14" s="204"/>
    </row>
    <row r="15" spans="1:8">
      <c r="A15" s="16" t="s">
        <v>268</v>
      </c>
      <c r="B15" s="1">
        <f t="shared" si="1"/>
        <v>260</v>
      </c>
      <c r="C15" s="2">
        <v>51</v>
      </c>
      <c r="D15" s="2">
        <v>10</v>
      </c>
      <c r="E15" s="2">
        <v>65</v>
      </c>
      <c r="F15" s="2">
        <v>134</v>
      </c>
      <c r="G15" s="2"/>
      <c r="H15" s="204"/>
    </row>
    <row r="16" spans="1:8" s="65" customFormat="1">
      <c r="A16" s="15" t="s">
        <v>133</v>
      </c>
      <c r="B16" s="1">
        <f t="shared" si="1"/>
        <v>573</v>
      </c>
      <c r="C16" s="1">
        <f t="shared" ref="C16:D16" si="6">SUM(C17:C22)</f>
        <v>109.4</v>
      </c>
      <c r="D16" s="1">
        <f t="shared" si="6"/>
        <v>12.6</v>
      </c>
      <c r="E16" s="1">
        <v>80</v>
      </c>
      <c r="F16" s="1">
        <v>371</v>
      </c>
      <c r="G16" s="1"/>
      <c r="H16" s="203"/>
    </row>
    <row r="17" spans="1:8">
      <c r="A17" s="16" t="s">
        <v>134</v>
      </c>
      <c r="B17" s="1">
        <f t="shared" si="1"/>
        <v>147</v>
      </c>
      <c r="C17" s="2">
        <v>25</v>
      </c>
      <c r="D17" s="2"/>
      <c r="E17" s="2"/>
      <c r="F17" s="2">
        <v>122</v>
      </c>
      <c r="G17" s="23"/>
      <c r="H17" s="204"/>
    </row>
    <row r="18" spans="1:8" hidden="1">
      <c r="A18" s="16" t="s">
        <v>271</v>
      </c>
      <c r="B18" s="1">
        <f t="shared" si="1"/>
        <v>0</v>
      </c>
      <c r="C18" s="2"/>
      <c r="D18" s="1"/>
      <c r="E18" s="1"/>
      <c r="F18" s="2"/>
      <c r="G18" s="2"/>
      <c r="H18" s="204"/>
    </row>
    <row r="19" spans="1:8" hidden="1">
      <c r="A19" s="16" t="s">
        <v>272</v>
      </c>
      <c r="B19" s="1">
        <f t="shared" si="1"/>
        <v>0</v>
      </c>
      <c r="C19" s="2"/>
      <c r="D19" s="1"/>
      <c r="E19" s="1"/>
      <c r="F19" s="2"/>
      <c r="G19" s="2"/>
      <c r="H19" s="204"/>
    </row>
    <row r="20" spans="1:8">
      <c r="A20" s="16" t="s">
        <v>273</v>
      </c>
      <c r="B20" s="1">
        <f t="shared" si="1"/>
        <v>15</v>
      </c>
      <c r="C20" s="2">
        <v>15</v>
      </c>
      <c r="D20" s="1"/>
      <c r="E20" s="1"/>
      <c r="F20" s="23"/>
      <c r="G20" s="23"/>
      <c r="H20" s="204"/>
    </row>
    <row r="21" spans="1:8">
      <c r="A21" s="16" t="s">
        <v>135</v>
      </c>
      <c r="B21" s="1">
        <f t="shared" si="1"/>
        <v>186</v>
      </c>
      <c r="C21" s="2">
        <v>45</v>
      </c>
      <c r="D21" s="1"/>
      <c r="E21" s="1"/>
      <c r="F21" s="25">
        <v>141</v>
      </c>
      <c r="G21" s="25"/>
      <c r="H21" s="204"/>
    </row>
    <row r="22" spans="1:8">
      <c r="A22" s="16" t="s">
        <v>136</v>
      </c>
      <c r="B22" s="1">
        <f t="shared" si="1"/>
        <v>225</v>
      </c>
      <c r="C22" s="2">
        <v>24.4</v>
      </c>
      <c r="D22" s="2">
        <v>12.6</v>
      </c>
      <c r="E22" s="2">
        <v>80</v>
      </c>
      <c r="F22" s="25">
        <v>108</v>
      </c>
      <c r="G22" s="25"/>
      <c r="H22" s="204"/>
    </row>
    <row r="23" spans="1:8" s="65" customFormat="1">
      <c r="A23" s="15" t="s">
        <v>137</v>
      </c>
      <c r="B23" s="1">
        <f t="shared" si="1"/>
        <v>1614</v>
      </c>
      <c r="C23" s="1">
        <f t="shared" ref="C23:D23" si="7">SUM(C24:C31)</f>
        <v>529.9</v>
      </c>
      <c r="D23" s="1">
        <f t="shared" si="7"/>
        <v>75.099999999999994</v>
      </c>
      <c r="E23" s="1">
        <v>130</v>
      </c>
      <c r="F23" s="1">
        <v>849</v>
      </c>
      <c r="G23" s="1">
        <f t="shared" ref="G23" si="8">SUM(G24:G31)</f>
        <v>30</v>
      </c>
      <c r="H23" s="203"/>
    </row>
    <row r="24" spans="1:8">
      <c r="A24" s="16" t="s">
        <v>138</v>
      </c>
      <c r="B24" s="1">
        <f t="shared" si="1"/>
        <v>474</v>
      </c>
      <c r="C24" s="2">
        <v>225</v>
      </c>
      <c r="D24" s="2">
        <v>10</v>
      </c>
      <c r="E24" s="2">
        <v>5</v>
      </c>
      <c r="F24" s="2">
        <v>234</v>
      </c>
      <c r="G24" s="23"/>
      <c r="H24" s="204"/>
    </row>
    <row r="25" spans="1:8">
      <c r="A25" s="16" t="s">
        <v>281</v>
      </c>
      <c r="B25" s="1">
        <f t="shared" si="1"/>
        <v>126</v>
      </c>
      <c r="C25" s="2">
        <v>21</v>
      </c>
      <c r="D25" s="2">
        <v>21</v>
      </c>
      <c r="E25" s="2">
        <v>45</v>
      </c>
      <c r="F25" s="2">
        <v>39</v>
      </c>
      <c r="G25" s="23"/>
      <c r="H25" s="204"/>
    </row>
    <row r="26" spans="1:8">
      <c r="A26" s="16" t="s">
        <v>283</v>
      </c>
      <c r="B26" s="1">
        <f t="shared" si="1"/>
        <v>33</v>
      </c>
      <c r="C26" s="2">
        <v>6</v>
      </c>
      <c r="D26" s="2">
        <v>3</v>
      </c>
      <c r="E26" s="2">
        <v>5</v>
      </c>
      <c r="F26" s="2">
        <v>19</v>
      </c>
      <c r="G26" s="25"/>
      <c r="H26" s="204"/>
    </row>
    <row r="27" spans="1:8">
      <c r="A27" s="16" t="s">
        <v>139</v>
      </c>
      <c r="B27" s="1">
        <f t="shared" si="1"/>
        <v>160</v>
      </c>
      <c r="C27" s="2">
        <v>21.5</v>
      </c>
      <c r="D27" s="2">
        <v>1.5</v>
      </c>
      <c r="E27" s="2"/>
      <c r="F27" s="2">
        <v>127</v>
      </c>
      <c r="G27" s="25">
        <v>10</v>
      </c>
      <c r="H27" s="204"/>
    </row>
    <row r="28" spans="1:8">
      <c r="A28" s="16" t="s">
        <v>140</v>
      </c>
      <c r="B28" s="1">
        <f t="shared" si="1"/>
        <v>115</v>
      </c>
      <c r="C28" s="2">
        <v>42</v>
      </c>
      <c r="D28" s="2"/>
      <c r="E28" s="2"/>
      <c r="F28" s="2">
        <v>63</v>
      </c>
      <c r="G28" s="2">
        <v>10</v>
      </c>
      <c r="H28" s="204"/>
    </row>
    <row r="29" spans="1:8">
      <c r="A29" s="16" t="s">
        <v>141</v>
      </c>
      <c r="B29" s="1">
        <f t="shared" si="1"/>
        <v>173</v>
      </c>
      <c r="C29" s="2">
        <v>66</v>
      </c>
      <c r="D29" s="2">
        <v>9</v>
      </c>
      <c r="E29" s="2"/>
      <c r="F29" s="2">
        <v>98</v>
      </c>
      <c r="G29" s="2"/>
      <c r="H29" s="204"/>
    </row>
    <row r="30" spans="1:8">
      <c r="A30" s="16" t="s">
        <v>142</v>
      </c>
      <c r="B30" s="1">
        <f t="shared" si="1"/>
        <v>208</v>
      </c>
      <c r="C30" s="2">
        <v>78.2</v>
      </c>
      <c r="D30" s="2">
        <v>3.8</v>
      </c>
      <c r="E30" s="2">
        <v>15</v>
      </c>
      <c r="F30" s="25">
        <v>101</v>
      </c>
      <c r="G30" s="25">
        <v>10</v>
      </c>
      <c r="H30" s="204"/>
    </row>
    <row r="31" spans="1:8">
      <c r="A31" s="16" t="s">
        <v>143</v>
      </c>
      <c r="B31" s="1">
        <f t="shared" si="1"/>
        <v>325</v>
      </c>
      <c r="C31" s="2">
        <v>70.2</v>
      </c>
      <c r="D31" s="2">
        <v>26.8</v>
      </c>
      <c r="E31" s="2">
        <v>60</v>
      </c>
      <c r="F31" s="25">
        <v>168</v>
      </c>
      <c r="G31" s="25"/>
      <c r="H31" s="204"/>
    </row>
    <row r="32" spans="1:8" s="65" customFormat="1">
      <c r="A32" s="15" t="s">
        <v>2</v>
      </c>
      <c r="B32" s="1">
        <f t="shared" si="1"/>
        <v>1204</v>
      </c>
      <c r="C32" s="1">
        <f t="shared" ref="C32:D32" si="9">C33+C34+C35+C36+C37</f>
        <v>60.8</v>
      </c>
      <c r="D32" s="1">
        <f t="shared" si="9"/>
        <v>62.2</v>
      </c>
      <c r="E32" s="1">
        <v>405</v>
      </c>
      <c r="F32" s="1">
        <v>436</v>
      </c>
      <c r="G32" s="1">
        <f t="shared" ref="G32" si="10">G33+G34+G35+G36+G37</f>
        <v>240</v>
      </c>
      <c r="H32" s="203"/>
    </row>
    <row r="33" spans="1:8">
      <c r="A33" s="16" t="s">
        <v>144</v>
      </c>
      <c r="B33" s="1">
        <f t="shared" si="1"/>
        <v>105</v>
      </c>
      <c r="C33" s="2">
        <v>20</v>
      </c>
      <c r="D33" s="2">
        <v>0</v>
      </c>
      <c r="E33" s="2"/>
      <c r="F33" s="2">
        <v>65</v>
      </c>
      <c r="G33" s="23">
        <v>20</v>
      </c>
      <c r="H33" s="204"/>
    </row>
    <row r="34" spans="1:8">
      <c r="A34" s="16" t="s">
        <v>296</v>
      </c>
      <c r="B34" s="1">
        <f t="shared" si="1"/>
        <v>262</v>
      </c>
      <c r="C34" s="2">
        <v>6</v>
      </c>
      <c r="D34" s="2">
        <v>19</v>
      </c>
      <c r="E34" s="2">
        <v>110</v>
      </c>
      <c r="F34" s="2">
        <v>127</v>
      </c>
      <c r="G34" s="2"/>
      <c r="H34" s="204"/>
    </row>
    <row r="35" spans="1:8">
      <c r="A35" s="16" t="s">
        <v>297</v>
      </c>
      <c r="B35" s="1">
        <f t="shared" si="1"/>
        <v>30</v>
      </c>
      <c r="C35" s="2">
        <v>10</v>
      </c>
      <c r="D35" s="2">
        <v>0</v>
      </c>
      <c r="E35" s="2"/>
      <c r="F35" s="2"/>
      <c r="G35" s="23">
        <v>20</v>
      </c>
      <c r="H35" s="204"/>
    </row>
    <row r="36" spans="1:8" hidden="1">
      <c r="A36" s="16" t="s">
        <v>298</v>
      </c>
      <c r="B36" s="1">
        <f t="shared" si="1"/>
        <v>0</v>
      </c>
      <c r="C36" s="2"/>
      <c r="D36" s="2"/>
      <c r="E36" s="2"/>
      <c r="F36" s="2"/>
      <c r="G36" s="2"/>
      <c r="H36" s="204"/>
    </row>
    <row r="37" spans="1:8" ht="22.5">
      <c r="A37" s="16" t="s">
        <v>145</v>
      </c>
      <c r="B37" s="1">
        <f t="shared" si="1"/>
        <v>807</v>
      </c>
      <c r="C37" s="2">
        <v>24.8</v>
      </c>
      <c r="D37" s="2">
        <v>43.2</v>
      </c>
      <c r="E37" s="2">
        <v>295</v>
      </c>
      <c r="F37" s="23">
        <v>244</v>
      </c>
      <c r="G37" s="205">
        <v>200</v>
      </c>
      <c r="H37" s="204" t="s">
        <v>842</v>
      </c>
    </row>
    <row r="38" spans="1:8" s="65" customFormat="1">
      <c r="A38" s="15" t="s">
        <v>3</v>
      </c>
      <c r="B38" s="1">
        <f t="shared" si="1"/>
        <v>648</v>
      </c>
      <c r="C38" s="273">
        <f t="shared" ref="C38:D38" si="11">SUM(C39:C46)</f>
        <v>170</v>
      </c>
      <c r="D38" s="273">
        <f t="shared" si="11"/>
        <v>0</v>
      </c>
      <c r="E38" s="273"/>
      <c r="F38" s="273">
        <v>448</v>
      </c>
      <c r="G38" s="273">
        <f t="shared" ref="G38" si="12">SUM(G39:G46)</f>
        <v>30</v>
      </c>
      <c r="H38" s="203"/>
    </row>
    <row r="39" spans="1:8">
      <c r="A39" s="16" t="s">
        <v>146</v>
      </c>
      <c r="B39" s="1">
        <f t="shared" si="1"/>
        <v>144</v>
      </c>
      <c r="C39" s="2">
        <v>18</v>
      </c>
      <c r="D39" s="1"/>
      <c r="E39" s="1"/>
      <c r="F39" s="2">
        <v>116</v>
      </c>
      <c r="G39" s="23">
        <v>10</v>
      </c>
      <c r="H39" s="204"/>
    </row>
    <row r="40" spans="1:8">
      <c r="A40" s="16" t="s">
        <v>1493</v>
      </c>
      <c r="B40" s="1">
        <f t="shared" si="1"/>
        <v>17</v>
      </c>
      <c r="C40" s="2">
        <v>17</v>
      </c>
      <c r="D40" s="1"/>
      <c r="E40" s="1"/>
      <c r="F40" s="2"/>
      <c r="G40" s="2"/>
      <c r="H40" s="204"/>
    </row>
    <row r="41" spans="1:8">
      <c r="A41" s="16" t="s">
        <v>1494</v>
      </c>
      <c r="B41" s="1">
        <f t="shared" si="1"/>
        <v>9</v>
      </c>
      <c r="C41" s="2">
        <v>9</v>
      </c>
      <c r="D41" s="1"/>
      <c r="E41" s="1"/>
      <c r="F41" s="2"/>
      <c r="G41" s="2"/>
      <c r="H41" s="204"/>
    </row>
    <row r="42" spans="1:8">
      <c r="A42" s="16" t="s">
        <v>1495</v>
      </c>
      <c r="B42" s="1">
        <f t="shared" si="1"/>
        <v>9</v>
      </c>
      <c r="C42" s="2">
        <v>9</v>
      </c>
      <c r="D42" s="1"/>
      <c r="E42" s="1"/>
      <c r="F42" s="2"/>
      <c r="G42" s="2"/>
      <c r="H42" s="204"/>
    </row>
    <row r="43" spans="1:8">
      <c r="A43" s="16" t="s">
        <v>1496</v>
      </c>
      <c r="B43" s="1">
        <f t="shared" si="1"/>
        <v>165</v>
      </c>
      <c r="C43" s="2">
        <v>54</v>
      </c>
      <c r="D43" s="1"/>
      <c r="E43" s="1"/>
      <c r="F43" s="2">
        <v>111</v>
      </c>
      <c r="G43" s="2"/>
      <c r="H43" s="204"/>
    </row>
    <row r="44" spans="1:8">
      <c r="A44" s="16" t="s">
        <v>1497</v>
      </c>
      <c r="B44" s="1">
        <f t="shared" si="1"/>
        <v>209</v>
      </c>
      <c r="C44" s="2">
        <v>32</v>
      </c>
      <c r="D44" s="1"/>
      <c r="E44" s="1"/>
      <c r="F44" s="25">
        <v>157</v>
      </c>
      <c r="G44" s="25">
        <v>20</v>
      </c>
      <c r="H44" s="204"/>
    </row>
    <row r="45" spans="1:8">
      <c r="A45" s="16" t="s">
        <v>1498</v>
      </c>
      <c r="B45" s="1">
        <f t="shared" si="1"/>
        <v>95</v>
      </c>
      <c r="C45" s="2">
        <v>31</v>
      </c>
      <c r="D45" s="1"/>
      <c r="E45" s="1"/>
      <c r="F45" s="2">
        <v>64</v>
      </c>
      <c r="G45" s="2"/>
      <c r="H45" s="204"/>
    </row>
    <row r="46" spans="1:8" hidden="1">
      <c r="A46" s="16" t="s">
        <v>1499</v>
      </c>
      <c r="B46" s="1">
        <f t="shared" si="1"/>
        <v>0</v>
      </c>
      <c r="C46" s="1"/>
      <c r="D46" s="1"/>
      <c r="E46" s="1"/>
      <c r="F46" s="2"/>
      <c r="G46" s="2"/>
      <c r="H46" s="204"/>
    </row>
    <row r="47" spans="1:8" s="65" customFormat="1">
      <c r="A47" s="15" t="s">
        <v>4</v>
      </c>
      <c r="B47" s="1">
        <f t="shared" si="1"/>
        <v>1308</v>
      </c>
      <c r="C47" s="1">
        <f t="shared" ref="C47:D47" si="13">SUM(C48:C54)</f>
        <v>307</v>
      </c>
      <c r="D47" s="1">
        <f t="shared" si="13"/>
        <v>0</v>
      </c>
      <c r="E47" s="1"/>
      <c r="F47" s="1">
        <v>591</v>
      </c>
      <c r="G47" s="1">
        <f t="shared" ref="G47" si="14">SUM(G48:G54)</f>
        <v>410</v>
      </c>
      <c r="H47" s="203"/>
    </row>
    <row r="48" spans="1:8">
      <c r="A48" s="16" t="s">
        <v>1500</v>
      </c>
      <c r="B48" s="1">
        <f t="shared" si="1"/>
        <v>240</v>
      </c>
      <c r="C48" s="2">
        <v>75</v>
      </c>
      <c r="D48" s="1"/>
      <c r="E48" s="1"/>
      <c r="F48" s="2">
        <v>165</v>
      </c>
      <c r="G48" s="23"/>
      <c r="H48" s="204"/>
    </row>
    <row r="49" spans="1:8">
      <c r="A49" s="16" t="s">
        <v>1501</v>
      </c>
      <c r="B49" s="1">
        <f t="shared" si="1"/>
        <v>40</v>
      </c>
      <c r="C49" s="2">
        <v>10</v>
      </c>
      <c r="D49" s="1"/>
      <c r="E49" s="1"/>
      <c r="F49" s="2">
        <v>30</v>
      </c>
      <c r="G49" s="2"/>
      <c r="H49" s="204"/>
    </row>
    <row r="50" spans="1:8">
      <c r="A50" s="233" t="s">
        <v>1502</v>
      </c>
      <c r="B50" s="1">
        <f t="shared" si="1"/>
        <v>102</v>
      </c>
      <c r="C50" s="2">
        <v>30</v>
      </c>
      <c r="D50" s="1"/>
      <c r="E50" s="1"/>
      <c r="F50" s="2">
        <v>62</v>
      </c>
      <c r="G50" s="2">
        <v>10</v>
      </c>
      <c r="H50" s="204"/>
    </row>
    <row r="51" spans="1:8">
      <c r="A51" s="16" t="s">
        <v>1503</v>
      </c>
      <c r="B51" s="1">
        <f t="shared" si="1"/>
        <v>86</v>
      </c>
      <c r="C51" s="2">
        <v>24</v>
      </c>
      <c r="D51" s="1"/>
      <c r="E51" s="1"/>
      <c r="F51" s="2">
        <v>62</v>
      </c>
      <c r="G51" s="2"/>
      <c r="H51" s="204"/>
    </row>
    <row r="52" spans="1:8">
      <c r="A52" s="16" t="s">
        <v>1504</v>
      </c>
      <c r="B52" s="1">
        <f t="shared" si="1"/>
        <v>494</v>
      </c>
      <c r="C52" s="2">
        <v>18</v>
      </c>
      <c r="D52" s="1"/>
      <c r="E52" s="1"/>
      <c r="F52" s="2">
        <v>76</v>
      </c>
      <c r="G52" s="2">
        <v>400</v>
      </c>
      <c r="H52" s="204"/>
    </row>
    <row r="53" spans="1:8">
      <c r="A53" s="16" t="s">
        <v>1505</v>
      </c>
      <c r="B53" s="1">
        <f t="shared" si="1"/>
        <v>165</v>
      </c>
      <c r="C53" s="2">
        <v>68</v>
      </c>
      <c r="D53" s="1"/>
      <c r="E53" s="1"/>
      <c r="F53" s="2">
        <v>97</v>
      </c>
      <c r="G53" s="2"/>
      <c r="H53" s="204"/>
    </row>
    <row r="54" spans="1:8">
      <c r="A54" s="16" t="s">
        <v>1506</v>
      </c>
      <c r="B54" s="1">
        <f t="shared" si="1"/>
        <v>181</v>
      </c>
      <c r="C54" s="2">
        <v>82</v>
      </c>
      <c r="D54" s="1"/>
      <c r="E54" s="1"/>
      <c r="F54" s="2">
        <v>99</v>
      </c>
      <c r="G54" s="2"/>
      <c r="H54" s="204"/>
    </row>
    <row r="55" spans="1:8" s="65" customFormat="1">
      <c r="A55" s="15" t="s">
        <v>5</v>
      </c>
      <c r="B55" s="1">
        <f t="shared" si="1"/>
        <v>2144</v>
      </c>
      <c r="C55" s="1">
        <f t="shared" ref="C55:D55" si="15">SUM(C56:C61)</f>
        <v>757</v>
      </c>
      <c r="D55" s="1">
        <f t="shared" si="15"/>
        <v>145</v>
      </c>
      <c r="E55" s="1">
        <v>250</v>
      </c>
      <c r="F55" s="1">
        <v>932</v>
      </c>
      <c r="G55" s="1">
        <f t="shared" ref="G55" si="16">SUM(G56:G61)</f>
        <v>60</v>
      </c>
      <c r="H55" s="203"/>
    </row>
    <row r="56" spans="1:8">
      <c r="A56" s="16" t="s">
        <v>1507</v>
      </c>
      <c r="B56" s="1">
        <f t="shared" si="1"/>
        <v>689</v>
      </c>
      <c r="C56" s="2">
        <v>200</v>
      </c>
      <c r="D56" s="2">
        <v>14</v>
      </c>
      <c r="E56" s="2">
        <v>30</v>
      </c>
      <c r="F56" s="2">
        <v>445</v>
      </c>
      <c r="G56" s="2"/>
      <c r="H56" s="204"/>
    </row>
    <row r="57" spans="1:8">
      <c r="A57" s="16" t="s">
        <v>1508</v>
      </c>
      <c r="B57" s="1">
        <f t="shared" si="1"/>
        <v>497</v>
      </c>
      <c r="C57" s="2">
        <v>153</v>
      </c>
      <c r="D57" s="2">
        <v>68</v>
      </c>
      <c r="E57" s="2">
        <v>105</v>
      </c>
      <c r="F57" s="2">
        <v>151</v>
      </c>
      <c r="G57" s="2">
        <v>20</v>
      </c>
      <c r="H57" s="204"/>
    </row>
    <row r="58" spans="1:8">
      <c r="A58" s="16" t="s">
        <v>1509</v>
      </c>
      <c r="B58" s="1">
        <f t="shared" si="1"/>
        <v>22</v>
      </c>
      <c r="C58" s="2">
        <v>17</v>
      </c>
      <c r="D58" s="2">
        <v>5</v>
      </c>
      <c r="E58" s="2"/>
      <c r="F58" s="2"/>
      <c r="G58" s="2"/>
      <c r="H58" s="204"/>
    </row>
    <row r="59" spans="1:8">
      <c r="A59" s="16" t="s">
        <v>1510</v>
      </c>
      <c r="B59" s="1">
        <f t="shared" si="1"/>
        <v>614</v>
      </c>
      <c r="C59" s="2">
        <v>224</v>
      </c>
      <c r="D59" s="2">
        <v>58</v>
      </c>
      <c r="E59" s="2">
        <v>115</v>
      </c>
      <c r="F59" s="2">
        <v>187</v>
      </c>
      <c r="G59" s="2">
        <v>30</v>
      </c>
      <c r="H59" s="206"/>
    </row>
    <row r="60" spans="1:8">
      <c r="A60" s="16" t="s">
        <v>1511</v>
      </c>
      <c r="B60" s="1">
        <f t="shared" si="1"/>
        <v>172</v>
      </c>
      <c r="C60" s="2">
        <v>91</v>
      </c>
      <c r="D60" s="2"/>
      <c r="E60" s="2"/>
      <c r="F60" s="2">
        <v>71</v>
      </c>
      <c r="G60" s="2">
        <v>10</v>
      </c>
      <c r="H60" s="204"/>
    </row>
    <row r="61" spans="1:8" s="65" customFormat="1">
      <c r="A61" s="16" t="s">
        <v>1512</v>
      </c>
      <c r="B61" s="1">
        <f t="shared" si="1"/>
        <v>150</v>
      </c>
      <c r="C61" s="2">
        <v>72</v>
      </c>
      <c r="D61" s="2"/>
      <c r="E61" s="2"/>
      <c r="F61" s="2">
        <v>78</v>
      </c>
      <c r="G61" s="2"/>
      <c r="H61" s="203"/>
    </row>
    <row r="62" spans="1:8" s="68" customFormat="1">
      <c r="A62" s="15" t="s">
        <v>6</v>
      </c>
      <c r="B62" s="1">
        <f t="shared" si="1"/>
        <v>2185</v>
      </c>
      <c r="C62" s="1">
        <f t="shared" ref="C62:D62" si="17">SUM(C63:C70)</f>
        <v>668</v>
      </c>
      <c r="D62" s="1">
        <f t="shared" si="17"/>
        <v>125</v>
      </c>
      <c r="E62" s="1">
        <v>395</v>
      </c>
      <c r="F62" s="1">
        <v>487</v>
      </c>
      <c r="G62" s="1">
        <f t="shared" ref="G62" si="18">SUM(G63:G70)</f>
        <v>510</v>
      </c>
      <c r="H62" s="207"/>
    </row>
    <row r="63" spans="1:8">
      <c r="A63" s="16" t="s">
        <v>1513</v>
      </c>
      <c r="B63" s="1">
        <f t="shared" si="1"/>
        <v>141</v>
      </c>
      <c r="C63" s="2">
        <v>68</v>
      </c>
      <c r="D63" s="1"/>
      <c r="E63" s="1"/>
      <c r="F63" s="2">
        <v>73</v>
      </c>
      <c r="G63" s="2"/>
      <c r="H63" s="204"/>
    </row>
    <row r="64" spans="1:8" ht="22.5">
      <c r="A64" s="16" t="s">
        <v>1514</v>
      </c>
      <c r="B64" s="1">
        <f t="shared" si="1"/>
        <v>753</v>
      </c>
      <c r="C64" s="2">
        <v>153</v>
      </c>
      <c r="D64" s="1"/>
      <c r="E64" s="1"/>
      <c r="F64" s="2">
        <v>90</v>
      </c>
      <c r="G64" s="2">
        <v>510</v>
      </c>
      <c r="H64" s="204" t="s">
        <v>1515</v>
      </c>
    </row>
    <row r="65" spans="1:8">
      <c r="A65" s="16" t="s">
        <v>1516</v>
      </c>
      <c r="B65" s="1">
        <f t="shared" si="1"/>
        <v>70</v>
      </c>
      <c r="C65" s="2">
        <v>70</v>
      </c>
      <c r="D65" s="1"/>
      <c r="E65" s="1"/>
      <c r="F65" s="208"/>
      <c r="G65" s="2"/>
      <c r="H65" s="204"/>
    </row>
    <row r="66" spans="1:8">
      <c r="A66" s="16" t="s">
        <v>1517</v>
      </c>
      <c r="B66" s="1">
        <f t="shared" si="1"/>
        <v>118</v>
      </c>
      <c r="C66" s="2">
        <v>98</v>
      </c>
      <c r="D66" s="1"/>
      <c r="E66" s="1"/>
      <c r="F66" s="208">
        <v>20</v>
      </c>
      <c r="G66" s="2"/>
      <c r="H66" s="204"/>
    </row>
    <row r="67" spans="1:8">
      <c r="A67" s="16" t="s">
        <v>1518</v>
      </c>
      <c r="B67" s="1">
        <f t="shared" si="1"/>
        <v>37</v>
      </c>
      <c r="C67" s="2">
        <v>37</v>
      </c>
      <c r="D67" s="1"/>
      <c r="E67" s="1"/>
      <c r="F67" s="208"/>
      <c r="G67" s="2"/>
      <c r="H67" s="204"/>
    </row>
    <row r="68" spans="1:8">
      <c r="A68" s="16" t="s">
        <v>1519</v>
      </c>
      <c r="B68" s="1">
        <f t="shared" si="1"/>
        <v>157</v>
      </c>
      <c r="C68" s="2">
        <v>104</v>
      </c>
      <c r="D68" s="2">
        <v>3</v>
      </c>
      <c r="E68" s="2">
        <v>15</v>
      </c>
      <c r="F68" s="22">
        <v>35</v>
      </c>
      <c r="G68" s="22"/>
      <c r="H68" s="204"/>
    </row>
    <row r="69" spans="1:8">
      <c r="A69" s="16" t="s">
        <v>1520</v>
      </c>
      <c r="B69" s="1">
        <f t="shared" si="1"/>
        <v>798</v>
      </c>
      <c r="C69" s="2">
        <v>92</v>
      </c>
      <c r="D69" s="2">
        <v>122</v>
      </c>
      <c r="E69" s="2">
        <v>380</v>
      </c>
      <c r="F69" s="22">
        <v>204</v>
      </c>
      <c r="G69" s="22"/>
      <c r="H69" s="204"/>
    </row>
    <row r="70" spans="1:8" s="65" customFormat="1">
      <c r="A70" s="16" t="s">
        <v>1521</v>
      </c>
      <c r="B70" s="1">
        <f t="shared" si="1"/>
        <v>111</v>
      </c>
      <c r="C70" s="2">
        <v>46</v>
      </c>
      <c r="D70" s="2"/>
      <c r="E70" s="2"/>
      <c r="F70" s="22">
        <v>65</v>
      </c>
      <c r="G70" s="22"/>
      <c r="H70" s="203"/>
    </row>
    <row r="71" spans="1:8" s="68" customFormat="1">
      <c r="A71" s="15" t="s">
        <v>7</v>
      </c>
      <c r="B71" s="1">
        <f t="shared" si="1"/>
        <v>2178</v>
      </c>
      <c r="C71" s="1">
        <f t="shared" ref="C71:D71" si="19">SUM(C72:C81)</f>
        <v>942</v>
      </c>
      <c r="D71" s="1">
        <f t="shared" si="19"/>
        <v>0</v>
      </c>
      <c r="E71" s="1"/>
      <c r="F71" s="1">
        <v>1116</v>
      </c>
      <c r="G71" s="1">
        <f t="shared" ref="G71" si="20">SUM(G72:G81)</f>
        <v>120</v>
      </c>
      <c r="H71" s="207"/>
    </row>
    <row r="72" spans="1:8" ht="22.5">
      <c r="A72" s="16" t="s">
        <v>1522</v>
      </c>
      <c r="B72" s="1">
        <f t="shared" ref="B72:B135" si="21">SUM(C72:G72)</f>
        <v>879</v>
      </c>
      <c r="C72" s="2">
        <v>139</v>
      </c>
      <c r="D72" s="1"/>
      <c r="E72" s="1"/>
      <c r="F72" s="2">
        <v>640</v>
      </c>
      <c r="G72" s="2">
        <v>100</v>
      </c>
      <c r="H72" s="204" t="s">
        <v>1857</v>
      </c>
    </row>
    <row r="73" spans="1:8">
      <c r="A73" s="16" t="s">
        <v>1523</v>
      </c>
      <c r="B73" s="1">
        <f t="shared" si="21"/>
        <v>203</v>
      </c>
      <c r="C73" s="2">
        <v>103</v>
      </c>
      <c r="D73" s="1"/>
      <c r="E73" s="1"/>
      <c r="F73" s="2">
        <v>90</v>
      </c>
      <c r="G73" s="2">
        <v>10</v>
      </c>
      <c r="H73" s="204"/>
    </row>
    <row r="74" spans="1:8" hidden="1">
      <c r="A74" s="16" t="s">
        <v>1524</v>
      </c>
      <c r="B74" s="1">
        <f t="shared" si="21"/>
        <v>0</v>
      </c>
      <c r="C74" s="2"/>
      <c r="D74" s="1"/>
      <c r="E74" s="1"/>
      <c r="F74" s="2"/>
      <c r="G74" s="2"/>
      <c r="H74" s="204"/>
    </row>
    <row r="75" spans="1:8">
      <c r="A75" s="16" t="s">
        <v>1525</v>
      </c>
      <c r="B75" s="1">
        <f t="shared" si="21"/>
        <v>19</v>
      </c>
      <c r="C75" s="2">
        <v>19</v>
      </c>
      <c r="D75" s="1"/>
      <c r="E75" s="1"/>
      <c r="F75" s="2"/>
      <c r="G75" s="2"/>
      <c r="H75" s="204"/>
    </row>
    <row r="76" spans="1:8" s="65" customFormat="1">
      <c r="A76" s="16" t="s">
        <v>1526</v>
      </c>
      <c r="B76" s="1">
        <f t="shared" si="21"/>
        <v>163</v>
      </c>
      <c r="C76" s="2">
        <v>72</v>
      </c>
      <c r="D76" s="1"/>
      <c r="E76" s="1"/>
      <c r="F76" s="2">
        <v>91</v>
      </c>
      <c r="G76" s="2"/>
      <c r="H76" s="203"/>
    </row>
    <row r="77" spans="1:8">
      <c r="A77" s="16" t="s">
        <v>1527</v>
      </c>
      <c r="B77" s="1">
        <f t="shared" si="21"/>
        <v>15</v>
      </c>
      <c r="C77" s="2">
        <v>15</v>
      </c>
      <c r="D77" s="1"/>
      <c r="E77" s="1"/>
      <c r="F77" s="2"/>
      <c r="G77" s="2"/>
      <c r="H77" s="204"/>
    </row>
    <row r="78" spans="1:8">
      <c r="A78" s="16" t="s">
        <v>1528</v>
      </c>
      <c r="B78" s="1">
        <f t="shared" si="21"/>
        <v>171</v>
      </c>
      <c r="C78" s="2">
        <v>106</v>
      </c>
      <c r="D78" s="1"/>
      <c r="E78" s="1"/>
      <c r="F78" s="2">
        <v>65</v>
      </c>
      <c r="G78" s="2"/>
      <c r="H78" s="204"/>
    </row>
    <row r="79" spans="1:8">
      <c r="A79" s="16" t="s">
        <v>1529</v>
      </c>
      <c r="B79" s="1">
        <f t="shared" si="21"/>
        <v>243</v>
      </c>
      <c r="C79" s="2">
        <v>175</v>
      </c>
      <c r="D79" s="1"/>
      <c r="E79" s="1"/>
      <c r="F79" s="2">
        <v>68</v>
      </c>
      <c r="G79" s="2"/>
      <c r="H79" s="204"/>
    </row>
    <row r="80" spans="1:8">
      <c r="A80" s="16" t="s">
        <v>1530</v>
      </c>
      <c r="B80" s="1">
        <f t="shared" si="21"/>
        <v>311</v>
      </c>
      <c r="C80" s="2">
        <v>213</v>
      </c>
      <c r="D80" s="1"/>
      <c r="E80" s="1"/>
      <c r="F80" s="2">
        <v>88</v>
      </c>
      <c r="G80" s="2">
        <v>10</v>
      </c>
      <c r="H80" s="204"/>
    </row>
    <row r="81" spans="1:8">
      <c r="A81" s="16" t="s">
        <v>1531</v>
      </c>
      <c r="B81" s="1">
        <f t="shared" si="21"/>
        <v>174</v>
      </c>
      <c r="C81" s="2">
        <v>100</v>
      </c>
      <c r="D81" s="1"/>
      <c r="E81" s="1"/>
      <c r="F81" s="2">
        <v>74</v>
      </c>
      <c r="G81" s="2"/>
      <c r="H81" s="204"/>
    </row>
    <row r="82" spans="1:8" s="68" customFormat="1">
      <c r="A82" s="15" t="s">
        <v>8</v>
      </c>
      <c r="B82" s="1">
        <f t="shared" si="21"/>
        <v>1123</v>
      </c>
      <c r="C82" s="1">
        <f>SUM(C83:C89)</f>
        <v>395</v>
      </c>
      <c r="D82" s="1">
        <f t="shared" ref="D82" si="22">SUM(D83:D89)</f>
        <v>63</v>
      </c>
      <c r="E82" s="1">
        <v>180</v>
      </c>
      <c r="F82" s="1">
        <v>485</v>
      </c>
      <c r="G82" s="1"/>
      <c r="H82" s="207"/>
    </row>
    <row r="83" spans="1:8">
      <c r="A83" s="16" t="s">
        <v>1532</v>
      </c>
      <c r="B83" s="1">
        <f t="shared" si="21"/>
        <v>142</v>
      </c>
      <c r="C83" s="2">
        <v>47</v>
      </c>
      <c r="D83" s="2"/>
      <c r="E83" s="2"/>
      <c r="F83" s="2">
        <v>95</v>
      </c>
      <c r="G83" s="2"/>
      <c r="H83" s="204"/>
    </row>
    <row r="84" spans="1:8">
      <c r="A84" s="16" t="s">
        <v>1533</v>
      </c>
      <c r="B84" s="1">
        <f t="shared" si="21"/>
        <v>86</v>
      </c>
      <c r="C84" s="2">
        <v>55</v>
      </c>
      <c r="D84" s="2"/>
      <c r="E84" s="2"/>
      <c r="F84" s="2">
        <v>31</v>
      </c>
      <c r="G84" s="2"/>
      <c r="H84" s="204"/>
    </row>
    <row r="85" spans="1:8">
      <c r="A85" s="16" t="s">
        <v>1534</v>
      </c>
      <c r="B85" s="1">
        <f t="shared" si="21"/>
        <v>172</v>
      </c>
      <c r="C85" s="2">
        <v>34</v>
      </c>
      <c r="D85" s="2">
        <v>9</v>
      </c>
      <c r="E85" s="2">
        <v>35</v>
      </c>
      <c r="F85" s="2">
        <v>94</v>
      </c>
      <c r="G85" s="2"/>
      <c r="H85" s="204"/>
    </row>
    <row r="86" spans="1:8">
      <c r="A86" s="16" t="s">
        <v>1535</v>
      </c>
      <c r="B86" s="1">
        <f t="shared" si="21"/>
        <v>73</v>
      </c>
      <c r="C86" s="2">
        <v>42</v>
      </c>
      <c r="D86" s="2"/>
      <c r="E86" s="2"/>
      <c r="F86" s="2">
        <v>31</v>
      </c>
      <c r="G86" s="2"/>
      <c r="H86" s="204"/>
    </row>
    <row r="87" spans="1:8" s="65" customFormat="1">
      <c r="A87" s="16" t="s">
        <v>1536</v>
      </c>
      <c r="B87" s="1">
        <f t="shared" si="21"/>
        <v>111</v>
      </c>
      <c r="C87" s="2">
        <v>62</v>
      </c>
      <c r="D87" s="2"/>
      <c r="E87" s="2"/>
      <c r="F87" s="2">
        <v>49</v>
      </c>
      <c r="G87" s="2"/>
      <c r="H87" s="203"/>
    </row>
    <row r="88" spans="1:8">
      <c r="A88" s="16" t="s">
        <v>1537</v>
      </c>
      <c r="B88" s="1">
        <f t="shared" si="21"/>
        <v>199</v>
      </c>
      <c r="C88" s="2">
        <v>117</v>
      </c>
      <c r="D88" s="2">
        <v>2</v>
      </c>
      <c r="E88" s="2">
        <v>10</v>
      </c>
      <c r="F88" s="2">
        <v>70</v>
      </c>
      <c r="G88" s="2"/>
      <c r="H88" s="204"/>
    </row>
    <row r="89" spans="1:8">
      <c r="A89" s="16" t="s">
        <v>1538</v>
      </c>
      <c r="B89" s="1">
        <f t="shared" si="21"/>
        <v>340</v>
      </c>
      <c r="C89" s="2">
        <v>38</v>
      </c>
      <c r="D89" s="2">
        <v>52</v>
      </c>
      <c r="E89" s="2">
        <v>135</v>
      </c>
      <c r="F89" s="2">
        <v>115</v>
      </c>
      <c r="G89" s="2"/>
      <c r="H89" s="204"/>
    </row>
    <row r="90" spans="1:8" s="68" customFormat="1">
      <c r="A90" s="15" t="s">
        <v>9</v>
      </c>
      <c r="B90" s="1">
        <f t="shared" si="21"/>
        <v>1614</v>
      </c>
      <c r="C90" s="1">
        <f t="shared" ref="C90:D90" si="23">SUM(C91:C95)</f>
        <v>190.6</v>
      </c>
      <c r="D90" s="1">
        <f t="shared" si="23"/>
        <v>81.400000000000006</v>
      </c>
      <c r="E90" s="1">
        <v>445</v>
      </c>
      <c r="F90" s="1">
        <v>587</v>
      </c>
      <c r="G90" s="1">
        <f t="shared" ref="G90" si="24">SUM(G91:G95)</f>
        <v>310</v>
      </c>
      <c r="H90" s="207"/>
    </row>
    <row r="91" spans="1:8">
      <c r="A91" s="16" t="s">
        <v>1539</v>
      </c>
      <c r="B91" s="1">
        <f t="shared" si="21"/>
        <v>275</v>
      </c>
      <c r="C91" s="2">
        <v>61.6</v>
      </c>
      <c r="D91" s="2">
        <v>8.4</v>
      </c>
      <c r="E91" s="2">
        <v>55</v>
      </c>
      <c r="F91" s="2">
        <v>140</v>
      </c>
      <c r="G91" s="2">
        <v>10</v>
      </c>
      <c r="H91" s="204"/>
    </row>
    <row r="92" spans="1:8">
      <c r="A92" s="16" t="s">
        <v>1540</v>
      </c>
      <c r="B92" s="1">
        <f t="shared" si="21"/>
        <v>347</v>
      </c>
      <c r="C92" s="2">
        <v>22</v>
      </c>
      <c r="D92" s="2">
        <v>26</v>
      </c>
      <c r="E92" s="2">
        <v>145</v>
      </c>
      <c r="F92" s="2">
        <v>154</v>
      </c>
      <c r="G92" s="2"/>
      <c r="H92" s="204"/>
    </row>
    <row r="93" spans="1:8">
      <c r="A93" s="16" t="s">
        <v>1541</v>
      </c>
      <c r="B93" s="1">
        <f t="shared" si="21"/>
        <v>146</v>
      </c>
      <c r="C93" s="2">
        <v>23</v>
      </c>
      <c r="D93" s="2">
        <v>6</v>
      </c>
      <c r="E93" s="2">
        <v>40</v>
      </c>
      <c r="F93" s="2">
        <v>77</v>
      </c>
      <c r="G93" s="2"/>
      <c r="H93" s="204"/>
    </row>
    <row r="94" spans="1:8" s="65" customFormat="1" ht="22.5">
      <c r="A94" s="16" t="s">
        <v>1542</v>
      </c>
      <c r="B94" s="1">
        <f t="shared" si="21"/>
        <v>774</v>
      </c>
      <c r="C94" s="2">
        <v>43</v>
      </c>
      <c r="D94" s="2">
        <v>41</v>
      </c>
      <c r="E94" s="2">
        <v>205</v>
      </c>
      <c r="F94" s="2">
        <v>185</v>
      </c>
      <c r="G94" s="2">
        <v>300</v>
      </c>
      <c r="H94" s="204" t="s">
        <v>1858</v>
      </c>
    </row>
    <row r="95" spans="1:8">
      <c r="A95" s="16" t="s">
        <v>1543</v>
      </c>
      <c r="B95" s="1">
        <f t="shared" si="21"/>
        <v>72</v>
      </c>
      <c r="C95" s="2">
        <v>41</v>
      </c>
      <c r="D95" s="2"/>
      <c r="E95" s="2"/>
      <c r="F95" s="2">
        <v>31</v>
      </c>
      <c r="G95" s="2"/>
      <c r="H95" s="204"/>
    </row>
    <row r="96" spans="1:8" s="68" customFormat="1">
      <c r="A96" s="15" t="s">
        <v>10</v>
      </c>
      <c r="B96" s="1">
        <f t="shared" si="21"/>
        <v>341</v>
      </c>
      <c r="C96" s="1">
        <f t="shared" ref="C96:D96" si="25">SUM(C97:C103)</f>
        <v>119</v>
      </c>
      <c r="D96" s="1">
        <f t="shared" si="25"/>
        <v>0</v>
      </c>
      <c r="E96" s="1"/>
      <c r="F96" s="1">
        <v>222</v>
      </c>
      <c r="G96" s="1"/>
      <c r="H96" s="207"/>
    </row>
    <row r="97" spans="1:8">
      <c r="A97" s="16" t="s">
        <v>1544</v>
      </c>
      <c r="B97" s="1">
        <f t="shared" si="21"/>
        <v>89</v>
      </c>
      <c r="C97" s="2">
        <v>37</v>
      </c>
      <c r="D97" s="1"/>
      <c r="E97" s="1"/>
      <c r="F97" s="2">
        <v>52</v>
      </c>
      <c r="G97" s="2"/>
      <c r="H97" s="204"/>
    </row>
    <row r="98" spans="1:8" hidden="1">
      <c r="A98" s="16" t="s">
        <v>1545</v>
      </c>
      <c r="B98" s="1">
        <f t="shared" si="21"/>
        <v>0</v>
      </c>
      <c r="C98" s="2"/>
      <c r="D98" s="1"/>
      <c r="E98" s="1"/>
      <c r="F98" s="2"/>
      <c r="G98" s="2"/>
      <c r="H98" s="204"/>
    </row>
    <row r="99" spans="1:8">
      <c r="A99" s="16" t="s">
        <v>1546</v>
      </c>
      <c r="B99" s="1">
        <f t="shared" si="21"/>
        <v>43</v>
      </c>
      <c r="C99" s="2">
        <v>13</v>
      </c>
      <c r="D99" s="1"/>
      <c r="E99" s="1"/>
      <c r="F99" s="2">
        <v>30</v>
      </c>
      <c r="G99" s="2"/>
      <c r="H99" s="204"/>
    </row>
    <row r="100" spans="1:8" hidden="1">
      <c r="A100" s="16" t="s">
        <v>1547</v>
      </c>
      <c r="B100" s="1">
        <f t="shared" si="21"/>
        <v>0</v>
      </c>
      <c r="C100" s="2"/>
      <c r="D100" s="1"/>
      <c r="E100" s="1"/>
      <c r="F100" s="2"/>
      <c r="G100" s="2"/>
      <c r="H100" s="204"/>
    </row>
    <row r="101" spans="1:8">
      <c r="A101" s="16" t="s">
        <v>1548</v>
      </c>
      <c r="B101" s="1">
        <f t="shared" si="21"/>
        <v>82</v>
      </c>
      <c r="C101" s="2">
        <v>42</v>
      </c>
      <c r="D101" s="1"/>
      <c r="E101" s="1"/>
      <c r="F101" s="2">
        <v>40</v>
      </c>
      <c r="G101" s="2"/>
      <c r="H101" s="204"/>
    </row>
    <row r="102" spans="1:8" s="65" customFormat="1">
      <c r="A102" s="16" t="s">
        <v>1549</v>
      </c>
      <c r="B102" s="1">
        <f t="shared" si="21"/>
        <v>127</v>
      </c>
      <c r="C102" s="2">
        <v>27</v>
      </c>
      <c r="D102" s="1"/>
      <c r="E102" s="1"/>
      <c r="F102" s="2">
        <v>100</v>
      </c>
      <c r="G102" s="2"/>
      <c r="H102" s="203"/>
    </row>
    <row r="103" spans="1:8" hidden="1">
      <c r="A103" s="16" t="s">
        <v>1550</v>
      </c>
      <c r="B103" s="1">
        <f t="shared" si="21"/>
        <v>0</v>
      </c>
      <c r="C103" s="1"/>
      <c r="D103" s="1"/>
      <c r="E103" s="1"/>
      <c r="F103" s="2"/>
      <c r="G103" s="2"/>
      <c r="H103" s="204"/>
    </row>
    <row r="104" spans="1:8" s="68" customFormat="1">
      <c r="A104" s="15" t="s">
        <v>11</v>
      </c>
      <c r="B104" s="1">
        <f t="shared" si="21"/>
        <v>653</v>
      </c>
      <c r="C104" s="1">
        <f t="shared" ref="C104:D104" si="26">SUM(C105:C110)</f>
        <v>327</v>
      </c>
      <c r="D104" s="1">
        <f t="shared" si="26"/>
        <v>40</v>
      </c>
      <c r="E104" s="1">
        <v>110</v>
      </c>
      <c r="F104" s="1">
        <v>176</v>
      </c>
      <c r="G104" s="1"/>
      <c r="H104" s="207"/>
    </row>
    <row r="105" spans="1:8">
      <c r="A105" s="16" t="s">
        <v>1551</v>
      </c>
      <c r="B105" s="1">
        <f t="shared" si="21"/>
        <v>156</v>
      </c>
      <c r="C105" s="2">
        <v>86</v>
      </c>
      <c r="D105" s="2"/>
      <c r="E105" s="2"/>
      <c r="F105" s="2">
        <v>70</v>
      </c>
      <c r="G105" s="2"/>
      <c r="H105" s="204"/>
    </row>
    <row r="106" spans="1:8">
      <c r="A106" s="16" t="s">
        <v>1552</v>
      </c>
      <c r="B106" s="1">
        <f t="shared" si="21"/>
        <v>92</v>
      </c>
      <c r="C106" s="2">
        <v>62</v>
      </c>
      <c r="D106" s="2"/>
      <c r="E106" s="2"/>
      <c r="F106" s="2">
        <v>30</v>
      </c>
      <c r="G106" s="2"/>
      <c r="H106" s="204"/>
    </row>
    <row r="107" spans="1:8">
      <c r="A107" s="16" t="s">
        <v>1553</v>
      </c>
      <c r="B107" s="1">
        <f t="shared" si="21"/>
        <v>23</v>
      </c>
      <c r="C107" s="2">
        <v>23</v>
      </c>
      <c r="D107" s="2"/>
      <c r="E107" s="2"/>
      <c r="F107" s="2"/>
      <c r="G107" s="2"/>
      <c r="H107" s="204"/>
    </row>
    <row r="108" spans="1:8">
      <c r="A108" s="16" t="s">
        <v>1554</v>
      </c>
      <c r="B108" s="1">
        <f t="shared" si="21"/>
        <v>25</v>
      </c>
      <c r="C108" s="2">
        <v>25</v>
      </c>
      <c r="D108" s="2"/>
      <c r="E108" s="2"/>
      <c r="F108" s="2"/>
      <c r="G108" s="2"/>
      <c r="H108" s="204"/>
    </row>
    <row r="109" spans="1:8">
      <c r="A109" s="16" t="s">
        <v>1555</v>
      </c>
      <c r="B109" s="1">
        <f t="shared" si="21"/>
        <v>308</v>
      </c>
      <c r="C109" s="2">
        <v>82</v>
      </c>
      <c r="D109" s="2">
        <v>40</v>
      </c>
      <c r="E109" s="2">
        <v>110</v>
      </c>
      <c r="F109" s="2">
        <v>76</v>
      </c>
      <c r="G109" s="2"/>
      <c r="H109" s="204"/>
    </row>
    <row r="110" spans="1:8">
      <c r="A110" s="16" t="s">
        <v>1556</v>
      </c>
      <c r="B110" s="1">
        <f t="shared" si="21"/>
        <v>49</v>
      </c>
      <c r="C110" s="2">
        <v>49</v>
      </c>
      <c r="D110" s="2"/>
      <c r="E110" s="2"/>
      <c r="F110" s="2"/>
      <c r="G110" s="2"/>
      <c r="H110" s="204"/>
    </row>
    <row r="111" spans="1:8" s="68" customFormat="1">
      <c r="A111" s="15" t="s">
        <v>1557</v>
      </c>
      <c r="B111" s="1">
        <f t="shared" si="21"/>
        <v>13299</v>
      </c>
      <c r="C111" s="273">
        <f t="shared" ref="C111" si="27">C113+C124+C136+C142+C153+C159+C167+C175+C180+C204+C172+C173+C174+C164</f>
        <v>3191</v>
      </c>
      <c r="D111" s="273"/>
      <c r="E111" s="273"/>
      <c r="F111" s="273">
        <f>F113+F124+F136+F142+F153+F159+F167+F175+F180+F204+F172+F173+F174+F164</f>
        <v>10108</v>
      </c>
      <c r="G111" s="273"/>
      <c r="H111" s="203"/>
    </row>
    <row r="112" spans="1:8" hidden="1">
      <c r="A112" s="17" t="s">
        <v>1558</v>
      </c>
      <c r="B112" s="1">
        <f t="shared" si="21"/>
        <v>0</v>
      </c>
      <c r="C112" s="1"/>
      <c r="D112" s="1"/>
      <c r="E112" s="1"/>
      <c r="F112" s="2"/>
      <c r="G112" s="2"/>
      <c r="H112" s="204"/>
    </row>
    <row r="113" spans="1:8" s="68" customFormat="1">
      <c r="A113" s="17" t="s">
        <v>12</v>
      </c>
      <c r="B113" s="1">
        <f t="shared" si="21"/>
        <v>1542</v>
      </c>
      <c r="C113" s="273">
        <v>450</v>
      </c>
      <c r="D113" s="1"/>
      <c r="E113" s="1"/>
      <c r="F113" s="273">
        <f>SUM(F114:F122)</f>
        <v>1092</v>
      </c>
      <c r="G113" s="273"/>
      <c r="H113" s="203"/>
    </row>
    <row r="114" spans="1:8">
      <c r="A114" s="267" t="s">
        <v>1559</v>
      </c>
      <c r="B114" s="1">
        <f t="shared" si="21"/>
        <v>212</v>
      </c>
      <c r="C114" s="23">
        <v>13</v>
      </c>
      <c r="D114" s="1"/>
      <c r="E114" s="1"/>
      <c r="F114" s="23">
        <v>199</v>
      </c>
      <c r="G114" s="23"/>
      <c r="H114" s="204"/>
    </row>
    <row r="115" spans="1:8">
      <c r="A115" s="267" t="s">
        <v>1560</v>
      </c>
      <c r="B115" s="1">
        <f t="shared" si="21"/>
        <v>116</v>
      </c>
      <c r="C115" s="23">
        <v>112</v>
      </c>
      <c r="D115" s="1"/>
      <c r="E115" s="1"/>
      <c r="F115" s="23">
        <v>4</v>
      </c>
      <c r="G115" s="23"/>
      <c r="H115" s="204"/>
    </row>
    <row r="116" spans="1:8">
      <c r="A116" s="267" t="s">
        <v>1561</v>
      </c>
      <c r="B116" s="1">
        <f t="shared" si="21"/>
        <v>205</v>
      </c>
      <c r="C116" s="23">
        <v>81</v>
      </c>
      <c r="D116" s="1"/>
      <c r="E116" s="1"/>
      <c r="F116" s="23">
        <v>124</v>
      </c>
      <c r="G116" s="23"/>
      <c r="H116" s="204"/>
    </row>
    <row r="117" spans="1:8">
      <c r="A117" s="267" t="s">
        <v>1562</v>
      </c>
      <c r="B117" s="1">
        <f t="shared" si="21"/>
        <v>122</v>
      </c>
      <c r="C117" s="23">
        <v>59</v>
      </c>
      <c r="D117" s="1"/>
      <c r="E117" s="1"/>
      <c r="F117" s="23">
        <v>63</v>
      </c>
      <c r="G117" s="23"/>
      <c r="H117" s="204"/>
    </row>
    <row r="118" spans="1:8">
      <c r="A118" s="267" t="s">
        <v>1563</v>
      </c>
      <c r="B118" s="1">
        <f t="shared" si="21"/>
        <v>600</v>
      </c>
      <c r="C118" s="23">
        <v>70</v>
      </c>
      <c r="D118" s="1"/>
      <c r="E118" s="1"/>
      <c r="F118" s="23">
        <v>530</v>
      </c>
      <c r="G118" s="23"/>
      <c r="H118" s="204"/>
    </row>
    <row r="119" spans="1:8">
      <c r="A119" s="267" t="s">
        <v>1564</v>
      </c>
      <c r="B119" s="1">
        <f t="shared" si="21"/>
        <v>46</v>
      </c>
      <c r="C119" s="23">
        <v>22</v>
      </c>
      <c r="D119" s="1"/>
      <c r="E119" s="1"/>
      <c r="F119" s="23">
        <v>24</v>
      </c>
      <c r="G119" s="23"/>
      <c r="H119" s="204"/>
    </row>
    <row r="120" spans="1:8">
      <c r="A120" s="267" t="s">
        <v>1565</v>
      </c>
      <c r="B120" s="1">
        <f t="shared" si="21"/>
        <v>44</v>
      </c>
      <c r="C120" s="23">
        <v>34</v>
      </c>
      <c r="D120" s="1"/>
      <c r="E120" s="1"/>
      <c r="F120" s="23">
        <v>10</v>
      </c>
      <c r="G120" s="23"/>
      <c r="H120" s="204"/>
    </row>
    <row r="121" spans="1:8">
      <c r="A121" s="267" t="s">
        <v>1566</v>
      </c>
      <c r="B121" s="1">
        <f t="shared" si="21"/>
        <v>93</v>
      </c>
      <c r="C121" s="23">
        <v>20</v>
      </c>
      <c r="D121" s="1"/>
      <c r="E121" s="1"/>
      <c r="F121" s="23">
        <v>73</v>
      </c>
      <c r="G121" s="23"/>
      <c r="H121" s="204"/>
    </row>
    <row r="122" spans="1:8">
      <c r="A122" s="267" t="s">
        <v>1567</v>
      </c>
      <c r="B122" s="1">
        <f t="shared" si="21"/>
        <v>104</v>
      </c>
      <c r="C122" s="23">
        <v>39</v>
      </c>
      <c r="D122" s="1"/>
      <c r="E122" s="1"/>
      <c r="F122" s="23">
        <v>65</v>
      </c>
      <c r="G122" s="23"/>
      <c r="H122" s="204"/>
    </row>
    <row r="123" spans="1:8" hidden="1">
      <c r="A123" s="267" t="s">
        <v>1568</v>
      </c>
      <c r="B123" s="1">
        <f t="shared" si="21"/>
        <v>0</v>
      </c>
      <c r="C123" s="23"/>
      <c r="D123" s="1"/>
      <c r="E123" s="1"/>
      <c r="F123" s="23"/>
      <c r="G123" s="23"/>
      <c r="H123" s="204"/>
    </row>
    <row r="124" spans="1:8" s="68" customFormat="1">
      <c r="A124" s="17" t="s">
        <v>1569</v>
      </c>
      <c r="B124" s="1">
        <f t="shared" si="21"/>
        <v>1626</v>
      </c>
      <c r="C124" s="273">
        <v>349</v>
      </c>
      <c r="D124" s="1"/>
      <c r="E124" s="1"/>
      <c r="F124" s="273">
        <f>SUM(F125:F134)</f>
        <v>1277</v>
      </c>
      <c r="G124" s="273"/>
      <c r="H124" s="203"/>
    </row>
    <row r="125" spans="1:8">
      <c r="A125" s="267" t="s">
        <v>1559</v>
      </c>
      <c r="B125" s="1">
        <f t="shared" si="21"/>
        <v>482</v>
      </c>
      <c r="C125" s="23">
        <v>46</v>
      </c>
      <c r="D125" s="1"/>
      <c r="E125" s="1"/>
      <c r="F125" s="23">
        <v>436</v>
      </c>
      <c r="G125" s="23"/>
      <c r="H125" s="204"/>
    </row>
    <row r="126" spans="1:8">
      <c r="A126" s="267" t="s">
        <v>1570</v>
      </c>
      <c r="B126" s="1">
        <f t="shared" si="21"/>
        <v>123</v>
      </c>
      <c r="C126" s="23">
        <v>35</v>
      </c>
      <c r="D126" s="1"/>
      <c r="E126" s="1"/>
      <c r="F126" s="23">
        <v>88</v>
      </c>
      <c r="G126" s="23"/>
      <c r="H126" s="204"/>
    </row>
    <row r="127" spans="1:8">
      <c r="A127" s="267" t="s">
        <v>1571</v>
      </c>
      <c r="B127" s="1">
        <f t="shared" si="21"/>
        <v>214</v>
      </c>
      <c r="C127" s="23">
        <v>51</v>
      </c>
      <c r="D127" s="1"/>
      <c r="E127" s="1"/>
      <c r="F127" s="23">
        <v>163</v>
      </c>
      <c r="G127" s="23"/>
      <c r="H127" s="204"/>
    </row>
    <row r="128" spans="1:8">
      <c r="A128" s="267" t="s">
        <v>1572</v>
      </c>
      <c r="B128" s="1">
        <f t="shared" si="21"/>
        <v>270</v>
      </c>
      <c r="C128" s="23">
        <v>11</v>
      </c>
      <c r="D128" s="1"/>
      <c r="E128" s="1"/>
      <c r="F128" s="23">
        <v>259</v>
      </c>
      <c r="G128" s="23"/>
      <c r="H128" s="204"/>
    </row>
    <row r="129" spans="1:8">
      <c r="A129" s="267" t="s">
        <v>1573</v>
      </c>
      <c r="B129" s="1">
        <f t="shared" si="21"/>
        <v>167</v>
      </c>
      <c r="C129" s="23">
        <v>54</v>
      </c>
      <c r="D129" s="1"/>
      <c r="E129" s="1"/>
      <c r="F129" s="23">
        <v>113</v>
      </c>
      <c r="G129" s="23"/>
      <c r="H129" s="204"/>
    </row>
    <row r="130" spans="1:8">
      <c r="A130" s="267" t="s">
        <v>1574</v>
      </c>
      <c r="B130" s="1">
        <f t="shared" si="21"/>
        <v>48</v>
      </c>
      <c r="C130" s="23">
        <v>22</v>
      </c>
      <c r="D130" s="1"/>
      <c r="E130" s="1"/>
      <c r="F130" s="23">
        <v>26</v>
      </c>
      <c r="G130" s="23"/>
      <c r="H130" s="204"/>
    </row>
    <row r="131" spans="1:8">
      <c r="A131" s="267" t="s">
        <v>1575</v>
      </c>
      <c r="B131" s="1">
        <f t="shared" si="21"/>
        <v>49</v>
      </c>
      <c r="C131" s="23">
        <v>23</v>
      </c>
      <c r="D131" s="1"/>
      <c r="E131" s="1"/>
      <c r="F131" s="23">
        <v>26</v>
      </c>
      <c r="G131" s="23"/>
      <c r="H131" s="204"/>
    </row>
    <row r="132" spans="1:8">
      <c r="A132" s="267" t="s">
        <v>1576</v>
      </c>
      <c r="B132" s="1">
        <f t="shared" si="21"/>
        <v>73</v>
      </c>
      <c r="C132" s="23">
        <v>8</v>
      </c>
      <c r="D132" s="1"/>
      <c r="E132" s="1"/>
      <c r="F132" s="23">
        <v>65</v>
      </c>
      <c r="G132" s="23"/>
      <c r="H132" s="204"/>
    </row>
    <row r="133" spans="1:8">
      <c r="A133" s="267" t="s">
        <v>1577</v>
      </c>
      <c r="B133" s="1">
        <f t="shared" si="21"/>
        <v>137</v>
      </c>
      <c r="C133" s="23">
        <v>41</v>
      </c>
      <c r="D133" s="1"/>
      <c r="E133" s="1"/>
      <c r="F133" s="23">
        <v>96</v>
      </c>
      <c r="G133" s="23"/>
      <c r="H133" s="204"/>
    </row>
    <row r="134" spans="1:8">
      <c r="A134" s="267" t="s">
        <v>1578</v>
      </c>
      <c r="B134" s="1">
        <f t="shared" si="21"/>
        <v>63</v>
      </c>
      <c r="C134" s="23">
        <v>58</v>
      </c>
      <c r="D134" s="1"/>
      <c r="E134" s="1"/>
      <c r="F134" s="23">
        <v>5</v>
      </c>
      <c r="G134" s="23"/>
      <c r="H134" s="204"/>
    </row>
    <row r="135" spans="1:8">
      <c r="A135" s="267" t="s">
        <v>1579</v>
      </c>
      <c r="B135" s="1">
        <f t="shared" si="21"/>
        <v>0</v>
      </c>
      <c r="C135" s="23"/>
      <c r="D135" s="1"/>
      <c r="E135" s="1"/>
      <c r="F135" s="23"/>
      <c r="G135" s="23"/>
      <c r="H135" s="204"/>
    </row>
    <row r="136" spans="1:8" s="68" customFormat="1">
      <c r="A136" s="17" t="s">
        <v>13</v>
      </c>
      <c r="B136" s="1">
        <f t="shared" ref="B136:B199" si="28">SUM(C136:G136)</f>
        <v>355</v>
      </c>
      <c r="C136" s="273">
        <v>104</v>
      </c>
      <c r="D136" s="1"/>
      <c r="E136" s="1"/>
      <c r="F136" s="273">
        <v>251</v>
      </c>
      <c r="G136" s="273"/>
      <c r="H136" s="203"/>
    </row>
    <row r="137" spans="1:8">
      <c r="A137" s="267" t="s">
        <v>1559</v>
      </c>
      <c r="B137" s="1">
        <f t="shared" si="28"/>
        <v>117</v>
      </c>
      <c r="C137" s="23">
        <v>27</v>
      </c>
      <c r="D137" s="1"/>
      <c r="E137" s="1"/>
      <c r="F137" s="23">
        <v>90</v>
      </c>
      <c r="G137" s="23"/>
      <c r="H137" s="204"/>
    </row>
    <row r="138" spans="1:8">
      <c r="A138" s="267" t="s">
        <v>1580</v>
      </c>
      <c r="B138" s="1">
        <f t="shared" si="28"/>
        <v>43</v>
      </c>
      <c r="C138" s="23">
        <v>8</v>
      </c>
      <c r="D138" s="1"/>
      <c r="E138" s="1"/>
      <c r="F138" s="23">
        <v>35</v>
      </c>
      <c r="G138" s="23"/>
      <c r="H138" s="204"/>
    </row>
    <row r="139" spans="1:8">
      <c r="A139" s="267" t="s">
        <v>1581</v>
      </c>
      <c r="B139" s="1">
        <f t="shared" si="28"/>
        <v>18</v>
      </c>
      <c r="C139" s="23">
        <v>17</v>
      </c>
      <c r="D139" s="1"/>
      <c r="E139" s="1"/>
      <c r="F139" s="23">
        <v>1</v>
      </c>
      <c r="G139" s="23"/>
      <c r="H139" s="204"/>
    </row>
    <row r="140" spans="1:8">
      <c r="A140" s="267" t="s">
        <v>1582</v>
      </c>
      <c r="B140" s="1">
        <f t="shared" si="28"/>
        <v>27</v>
      </c>
      <c r="C140" s="23">
        <v>21</v>
      </c>
      <c r="D140" s="1"/>
      <c r="E140" s="1"/>
      <c r="F140" s="23">
        <v>6</v>
      </c>
      <c r="G140" s="23"/>
      <c r="H140" s="204"/>
    </row>
    <row r="141" spans="1:8">
      <c r="A141" s="267" t="s">
        <v>1583</v>
      </c>
      <c r="B141" s="1">
        <f t="shared" si="28"/>
        <v>150</v>
      </c>
      <c r="C141" s="23">
        <v>31</v>
      </c>
      <c r="D141" s="1"/>
      <c r="E141" s="1"/>
      <c r="F141" s="23">
        <v>119</v>
      </c>
      <c r="G141" s="23"/>
      <c r="H141" s="204"/>
    </row>
    <row r="142" spans="1:8" s="68" customFormat="1">
      <c r="A142" s="17" t="s">
        <v>14</v>
      </c>
      <c r="B142" s="1">
        <f t="shared" si="28"/>
        <v>1581</v>
      </c>
      <c r="C142" s="273">
        <v>436</v>
      </c>
      <c r="D142" s="1"/>
      <c r="E142" s="1"/>
      <c r="F142" s="273">
        <f>SUM(F143:F151)</f>
        <v>1145</v>
      </c>
      <c r="G142" s="273"/>
      <c r="H142" s="203"/>
    </row>
    <row r="143" spans="1:8">
      <c r="A143" s="267" t="s">
        <v>1559</v>
      </c>
      <c r="B143" s="1">
        <f t="shared" si="28"/>
        <v>763</v>
      </c>
      <c r="C143" s="23">
        <v>157</v>
      </c>
      <c r="D143" s="1"/>
      <c r="E143" s="1"/>
      <c r="F143" s="23">
        <v>606</v>
      </c>
      <c r="G143" s="23"/>
      <c r="H143" s="204"/>
    </row>
    <row r="144" spans="1:8">
      <c r="A144" s="267" t="s">
        <v>1584</v>
      </c>
      <c r="B144" s="1">
        <f t="shared" si="28"/>
        <v>126</v>
      </c>
      <c r="C144" s="23">
        <v>51</v>
      </c>
      <c r="D144" s="1"/>
      <c r="E144" s="1"/>
      <c r="F144" s="23">
        <v>75</v>
      </c>
      <c r="G144" s="23"/>
      <c r="H144" s="204"/>
    </row>
    <row r="145" spans="1:8">
      <c r="A145" s="267" t="s">
        <v>1585</v>
      </c>
      <c r="B145" s="1">
        <f t="shared" si="28"/>
        <v>230</v>
      </c>
      <c r="C145" s="23">
        <v>75</v>
      </c>
      <c r="D145" s="1"/>
      <c r="E145" s="1"/>
      <c r="F145" s="23">
        <v>155</v>
      </c>
      <c r="G145" s="23"/>
      <c r="H145" s="204"/>
    </row>
    <row r="146" spans="1:8">
      <c r="A146" s="267" t="s">
        <v>1586</v>
      </c>
      <c r="B146" s="1">
        <f t="shared" si="28"/>
        <v>106</v>
      </c>
      <c r="C146" s="23">
        <v>36</v>
      </c>
      <c r="D146" s="1"/>
      <c r="E146" s="1"/>
      <c r="F146" s="23">
        <v>70</v>
      </c>
      <c r="G146" s="23"/>
      <c r="H146" s="204"/>
    </row>
    <row r="147" spans="1:8">
      <c r="A147" s="267" t="s">
        <v>1587</v>
      </c>
      <c r="B147" s="1">
        <f t="shared" si="28"/>
        <v>76</v>
      </c>
      <c r="C147" s="23">
        <v>25</v>
      </c>
      <c r="D147" s="1"/>
      <c r="E147" s="1"/>
      <c r="F147" s="23">
        <v>51</v>
      </c>
      <c r="G147" s="23"/>
      <c r="H147" s="204"/>
    </row>
    <row r="148" spans="1:8">
      <c r="A148" s="267" t="s">
        <v>1588</v>
      </c>
      <c r="B148" s="1">
        <f t="shared" si="28"/>
        <v>63</v>
      </c>
      <c r="C148" s="23">
        <v>19</v>
      </c>
      <c r="D148" s="1"/>
      <c r="E148" s="1"/>
      <c r="F148" s="23">
        <v>44</v>
      </c>
      <c r="G148" s="23"/>
      <c r="H148" s="204"/>
    </row>
    <row r="149" spans="1:8">
      <c r="A149" s="267" t="s">
        <v>1589</v>
      </c>
      <c r="B149" s="1">
        <f t="shared" si="28"/>
        <v>35</v>
      </c>
      <c r="C149" s="23">
        <v>29</v>
      </c>
      <c r="D149" s="1"/>
      <c r="E149" s="1"/>
      <c r="F149" s="23">
        <v>6</v>
      </c>
      <c r="G149" s="23"/>
      <c r="H149" s="204"/>
    </row>
    <row r="150" spans="1:8">
      <c r="A150" s="267" t="s">
        <v>1590</v>
      </c>
      <c r="B150" s="1">
        <f t="shared" si="28"/>
        <v>20</v>
      </c>
      <c r="C150" s="23">
        <v>17</v>
      </c>
      <c r="D150" s="1"/>
      <c r="E150" s="1"/>
      <c r="F150" s="23">
        <v>3</v>
      </c>
      <c r="G150" s="23"/>
      <c r="H150" s="204"/>
    </row>
    <row r="151" spans="1:8">
      <c r="A151" s="267" t="s">
        <v>1591</v>
      </c>
      <c r="B151" s="1">
        <f t="shared" si="28"/>
        <v>162</v>
      </c>
      <c r="C151" s="23">
        <v>27</v>
      </c>
      <c r="D151" s="1"/>
      <c r="E151" s="1"/>
      <c r="F151" s="23">
        <v>135</v>
      </c>
      <c r="G151" s="23"/>
      <c r="H151" s="204"/>
    </row>
    <row r="152" spans="1:8" hidden="1">
      <c r="A152" s="267" t="s">
        <v>223</v>
      </c>
      <c r="B152" s="1">
        <f t="shared" si="28"/>
        <v>0</v>
      </c>
      <c r="C152" s="23"/>
      <c r="D152" s="1"/>
      <c r="E152" s="1"/>
      <c r="F152" s="23"/>
      <c r="G152" s="23"/>
      <c r="H152" s="204"/>
    </row>
    <row r="153" spans="1:8" s="68" customFormat="1">
      <c r="A153" s="17" t="s">
        <v>15</v>
      </c>
      <c r="B153" s="1">
        <f t="shared" si="28"/>
        <v>1021</v>
      </c>
      <c r="C153" s="273">
        <v>199</v>
      </c>
      <c r="D153" s="1"/>
      <c r="E153" s="1"/>
      <c r="F153" s="273">
        <f>SUM(F154:F158)</f>
        <v>822</v>
      </c>
      <c r="G153" s="273"/>
      <c r="H153" s="203"/>
    </row>
    <row r="154" spans="1:8">
      <c r="A154" s="267" t="s">
        <v>224</v>
      </c>
      <c r="B154" s="1">
        <f t="shared" si="28"/>
        <v>65</v>
      </c>
      <c r="C154" s="23"/>
      <c r="D154" s="1"/>
      <c r="E154" s="1"/>
      <c r="F154" s="23">
        <v>65</v>
      </c>
      <c r="G154" s="23"/>
      <c r="H154" s="204"/>
    </row>
    <row r="155" spans="1:8">
      <c r="A155" s="267" t="s">
        <v>225</v>
      </c>
      <c r="B155" s="1">
        <f t="shared" si="28"/>
        <v>627</v>
      </c>
      <c r="C155" s="23">
        <v>75</v>
      </c>
      <c r="D155" s="1"/>
      <c r="E155" s="1"/>
      <c r="F155" s="23">
        <v>552</v>
      </c>
      <c r="G155" s="23"/>
      <c r="H155" s="204"/>
    </row>
    <row r="156" spans="1:8" hidden="1">
      <c r="A156" s="267" t="s">
        <v>226</v>
      </c>
      <c r="B156" s="1">
        <f t="shared" si="28"/>
        <v>0</v>
      </c>
      <c r="C156" s="23"/>
      <c r="D156" s="1"/>
      <c r="E156" s="1"/>
      <c r="F156" s="23"/>
      <c r="G156" s="23"/>
      <c r="H156" s="204"/>
    </row>
    <row r="157" spans="1:8">
      <c r="A157" s="267" t="s">
        <v>1592</v>
      </c>
      <c r="B157" s="1">
        <f t="shared" si="28"/>
        <v>144</v>
      </c>
      <c r="C157" s="23">
        <v>64</v>
      </c>
      <c r="D157" s="1"/>
      <c r="E157" s="1"/>
      <c r="F157" s="23">
        <v>80</v>
      </c>
      <c r="G157" s="23"/>
      <c r="H157" s="204"/>
    </row>
    <row r="158" spans="1:8">
      <c r="A158" s="267" t="s">
        <v>1593</v>
      </c>
      <c r="B158" s="1">
        <f t="shared" si="28"/>
        <v>185</v>
      </c>
      <c r="C158" s="23">
        <v>60</v>
      </c>
      <c r="D158" s="1"/>
      <c r="E158" s="1"/>
      <c r="F158" s="23">
        <v>125</v>
      </c>
      <c r="G158" s="23"/>
      <c r="H158" s="204"/>
    </row>
    <row r="159" spans="1:8" s="68" customFormat="1">
      <c r="A159" s="17" t="s">
        <v>16</v>
      </c>
      <c r="B159" s="1">
        <f t="shared" si="28"/>
        <v>1801</v>
      </c>
      <c r="C159" s="273">
        <v>554</v>
      </c>
      <c r="D159" s="1"/>
      <c r="E159" s="1"/>
      <c r="F159" s="273">
        <f>SUM(F160:F163)</f>
        <v>1247</v>
      </c>
      <c r="G159" s="273"/>
      <c r="H159" s="203"/>
    </row>
    <row r="160" spans="1:8">
      <c r="A160" s="267" t="s">
        <v>1559</v>
      </c>
      <c r="B160" s="1">
        <f t="shared" si="28"/>
        <v>1165</v>
      </c>
      <c r="C160" s="23">
        <v>284</v>
      </c>
      <c r="D160" s="1"/>
      <c r="E160" s="1"/>
      <c r="F160" s="23">
        <v>881</v>
      </c>
      <c r="G160" s="23"/>
      <c r="H160" s="204"/>
    </row>
    <row r="161" spans="1:8">
      <c r="A161" s="267" t="s">
        <v>1594</v>
      </c>
      <c r="B161" s="1">
        <f t="shared" si="28"/>
        <v>209</v>
      </c>
      <c r="C161" s="23">
        <v>109</v>
      </c>
      <c r="D161" s="1"/>
      <c r="E161" s="1"/>
      <c r="F161" s="23">
        <v>100</v>
      </c>
      <c r="G161" s="23"/>
      <c r="H161" s="204"/>
    </row>
    <row r="162" spans="1:8">
      <c r="A162" s="267" t="s">
        <v>1595</v>
      </c>
      <c r="B162" s="1">
        <f t="shared" si="28"/>
        <v>288</v>
      </c>
      <c r="C162" s="23">
        <v>104</v>
      </c>
      <c r="D162" s="1"/>
      <c r="E162" s="1"/>
      <c r="F162" s="23">
        <v>184</v>
      </c>
      <c r="G162" s="23"/>
      <c r="H162" s="204"/>
    </row>
    <row r="163" spans="1:8">
      <c r="A163" s="267" t="s">
        <v>1596</v>
      </c>
      <c r="B163" s="1">
        <f t="shared" si="28"/>
        <v>139</v>
      </c>
      <c r="C163" s="23">
        <v>57</v>
      </c>
      <c r="D163" s="1"/>
      <c r="E163" s="1"/>
      <c r="F163" s="23">
        <v>82</v>
      </c>
      <c r="G163" s="23"/>
      <c r="H163" s="204"/>
    </row>
    <row r="164" spans="1:8" s="68" customFormat="1">
      <c r="A164" s="17" t="s">
        <v>17</v>
      </c>
      <c r="B164" s="1">
        <f t="shared" si="28"/>
        <v>556</v>
      </c>
      <c r="C164" s="273">
        <v>97</v>
      </c>
      <c r="D164" s="1"/>
      <c r="E164" s="1"/>
      <c r="F164" s="273">
        <f>SUM(F165:F166)</f>
        <v>459</v>
      </c>
      <c r="G164" s="273"/>
      <c r="H164" s="203"/>
    </row>
    <row r="165" spans="1:8">
      <c r="A165" s="267" t="s">
        <v>1597</v>
      </c>
      <c r="B165" s="1">
        <f t="shared" si="28"/>
        <v>202</v>
      </c>
      <c r="C165" s="23">
        <v>45</v>
      </c>
      <c r="D165" s="1"/>
      <c r="E165" s="1"/>
      <c r="F165" s="23">
        <v>157</v>
      </c>
      <c r="G165" s="23"/>
      <c r="H165" s="204"/>
    </row>
    <row r="166" spans="1:8">
      <c r="A166" s="267" t="s">
        <v>1598</v>
      </c>
      <c r="B166" s="1">
        <f t="shared" si="28"/>
        <v>354</v>
      </c>
      <c r="C166" s="23">
        <v>52</v>
      </c>
      <c r="D166" s="1"/>
      <c r="E166" s="1"/>
      <c r="F166" s="23">
        <v>302</v>
      </c>
      <c r="G166" s="23"/>
      <c r="H166" s="204"/>
    </row>
    <row r="167" spans="1:8" s="68" customFormat="1">
      <c r="A167" s="17" t="s">
        <v>18</v>
      </c>
      <c r="B167" s="1">
        <f t="shared" si="28"/>
        <v>1414</v>
      </c>
      <c r="C167" s="273">
        <v>345</v>
      </c>
      <c r="D167" s="1"/>
      <c r="E167" s="1"/>
      <c r="F167" s="273">
        <f>SUM(F168:F171)</f>
        <v>1069</v>
      </c>
      <c r="G167" s="273"/>
      <c r="H167" s="203"/>
    </row>
    <row r="168" spans="1:8">
      <c r="A168" s="267" t="s">
        <v>1597</v>
      </c>
      <c r="B168" s="1">
        <f t="shared" si="28"/>
        <v>472</v>
      </c>
      <c r="C168" s="23">
        <v>127</v>
      </c>
      <c r="D168" s="1"/>
      <c r="E168" s="1"/>
      <c r="F168" s="23">
        <v>345</v>
      </c>
      <c r="G168" s="23"/>
      <c r="H168" s="204"/>
    </row>
    <row r="169" spans="1:8">
      <c r="A169" s="267" t="s">
        <v>1599</v>
      </c>
      <c r="B169" s="1">
        <f t="shared" si="28"/>
        <v>492</v>
      </c>
      <c r="C169" s="23">
        <v>91</v>
      </c>
      <c r="D169" s="1"/>
      <c r="E169" s="1"/>
      <c r="F169" s="23">
        <v>401</v>
      </c>
      <c r="G169" s="23"/>
      <c r="H169" s="204"/>
    </row>
    <row r="170" spans="1:8">
      <c r="A170" s="267" t="s">
        <v>1600</v>
      </c>
      <c r="B170" s="1">
        <f t="shared" si="28"/>
        <v>194</v>
      </c>
      <c r="C170" s="23">
        <v>42</v>
      </c>
      <c r="D170" s="1"/>
      <c r="E170" s="1"/>
      <c r="F170" s="23">
        <v>152</v>
      </c>
      <c r="G170" s="23"/>
      <c r="H170" s="204"/>
    </row>
    <row r="171" spans="1:8">
      <c r="A171" s="267" t="s">
        <v>1602</v>
      </c>
      <c r="B171" s="1">
        <f t="shared" si="28"/>
        <v>256</v>
      </c>
      <c r="C171" s="23">
        <v>85</v>
      </c>
      <c r="D171" s="1"/>
      <c r="E171" s="1"/>
      <c r="F171" s="23">
        <v>171</v>
      </c>
      <c r="G171" s="23"/>
      <c r="H171" s="204"/>
    </row>
    <row r="172" spans="1:8">
      <c r="A172" s="17" t="s">
        <v>484</v>
      </c>
      <c r="B172" s="1">
        <f t="shared" si="28"/>
        <v>1019</v>
      </c>
      <c r="C172" s="23">
        <v>134</v>
      </c>
      <c r="D172" s="1"/>
      <c r="E172" s="1"/>
      <c r="F172" s="23">
        <v>885</v>
      </c>
      <c r="G172" s="23"/>
      <c r="H172" s="204"/>
    </row>
    <row r="173" spans="1:8">
      <c r="A173" s="17" t="s">
        <v>19</v>
      </c>
      <c r="B173" s="1">
        <f t="shared" si="28"/>
        <v>102</v>
      </c>
      <c r="C173" s="23">
        <v>29</v>
      </c>
      <c r="D173" s="1"/>
      <c r="E173" s="1"/>
      <c r="F173" s="23">
        <v>73</v>
      </c>
      <c r="G173" s="23"/>
      <c r="H173" s="204"/>
    </row>
    <row r="174" spans="1:8">
      <c r="A174" s="17" t="s">
        <v>20</v>
      </c>
      <c r="B174" s="1">
        <f t="shared" si="28"/>
        <v>488</v>
      </c>
      <c r="C174" s="23">
        <v>39</v>
      </c>
      <c r="D174" s="1"/>
      <c r="E174" s="1"/>
      <c r="F174" s="23">
        <v>449</v>
      </c>
      <c r="G174" s="23"/>
      <c r="H174" s="204"/>
    </row>
    <row r="175" spans="1:8" s="68" customFormat="1">
      <c r="A175" s="17" t="s">
        <v>21</v>
      </c>
      <c r="B175" s="1">
        <f t="shared" si="28"/>
        <v>825</v>
      </c>
      <c r="C175" s="273">
        <v>156</v>
      </c>
      <c r="D175" s="1"/>
      <c r="E175" s="1"/>
      <c r="F175" s="273">
        <v>669</v>
      </c>
      <c r="G175" s="273"/>
      <c r="H175" s="232"/>
    </row>
    <row r="176" spans="1:8">
      <c r="A176" s="267" t="s">
        <v>1597</v>
      </c>
      <c r="B176" s="1">
        <f t="shared" si="28"/>
        <v>538</v>
      </c>
      <c r="C176" s="23">
        <v>67</v>
      </c>
      <c r="D176" s="1"/>
      <c r="E176" s="1"/>
      <c r="F176" s="23">
        <v>471</v>
      </c>
      <c r="G176" s="23"/>
      <c r="H176" s="204"/>
    </row>
    <row r="177" spans="1:8">
      <c r="A177" s="267" t="s">
        <v>1603</v>
      </c>
      <c r="B177" s="1">
        <f t="shared" si="28"/>
        <v>81</v>
      </c>
      <c r="C177" s="23">
        <v>31</v>
      </c>
      <c r="D177" s="1"/>
      <c r="E177" s="1"/>
      <c r="F177" s="23">
        <v>50</v>
      </c>
      <c r="G177" s="23"/>
      <c r="H177" s="204"/>
    </row>
    <row r="178" spans="1:8">
      <c r="A178" s="267" t="s">
        <v>1604</v>
      </c>
      <c r="B178" s="1">
        <f t="shared" si="28"/>
        <v>33</v>
      </c>
      <c r="C178" s="23">
        <v>30</v>
      </c>
      <c r="D178" s="1"/>
      <c r="E178" s="1"/>
      <c r="F178" s="23">
        <v>3</v>
      </c>
      <c r="G178" s="23"/>
      <c r="H178" s="204"/>
    </row>
    <row r="179" spans="1:8">
      <c r="A179" s="267" t="s">
        <v>1605</v>
      </c>
      <c r="B179" s="1">
        <f t="shared" si="28"/>
        <v>173</v>
      </c>
      <c r="C179" s="23">
        <v>28</v>
      </c>
      <c r="D179" s="1"/>
      <c r="E179" s="1"/>
      <c r="F179" s="23">
        <v>145</v>
      </c>
      <c r="G179" s="23"/>
      <c r="H179" s="204"/>
    </row>
    <row r="180" spans="1:8">
      <c r="A180" s="26" t="s">
        <v>668</v>
      </c>
      <c r="B180" s="1">
        <f t="shared" si="28"/>
        <v>4</v>
      </c>
      <c r="C180" s="23">
        <v>4</v>
      </c>
      <c r="D180" s="1"/>
      <c r="E180" s="1"/>
      <c r="F180" s="23"/>
      <c r="G180" s="23"/>
      <c r="H180" s="204"/>
    </row>
    <row r="181" spans="1:8" s="68" customFormat="1" hidden="1">
      <c r="A181" s="17" t="s">
        <v>22</v>
      </c>
      <c r="B181" s="1">
        <f t="shared" si="28"/>
        <v>0</v>
      </c>
      <c r="C181" s="1"/>
      <c r="D181" s="1"/>
      <c r="E181" s="1"/>
      <c r="F181" s="273"/>
      <c r="G181" s="273"/>
      <c r="H181" s="203"/>
    </row>
    <row r="182" spans="1:8" hidden="1">
      <c r="A182" s="267" t="s">
        <v>1606</v>
      </c>
      <c r="B182" s="1">
        <f t="shared" si="28"/>
        <v>0</v>
      </c>
      <c r="C182" s="1"/>
      <c r="D182" s="1"/>
      <c r="E182" s="1"/>
      <c r="F182" s="23"/>
      <c r="G182" s="23"/>
      <c r="H182" s="204"/>
    </row>
    <row r="183" spans="1:8" hidden="1">
      <c r="A183" s="267" t="s">
        <v>1607</v>
      </c>
      <c r="B183" s="1">
        <f t="shared" si="28"/>
        <v>0</v>
      </c>
      <c r="C183" s="1"/>
      <c r="D183" s="1"/>
      <c r="E183" s="1"/>
      <c r="F183" s="23"/>
      <c r="G183" s="23"/>
      <c r="H183" s="204"/>
    </row>
    <row r="184" spans="1:8" hidden="1">
      <c r="A184" s="267" t="s">
        <v>1608</v>
      </c>
      <c r="B184" s="1">
        <f t="shared" si="28"/>
        <v>0</v>
      </c>
      <c r="C184" s="1"/>
      <c r="D184" s="1"/>
      <c r="E184" s="1"/>
      <c r="F184" s="23"/>
      <c r="G184" s="23"/>
      <c r="H184" s="204"/>
    </row>
    <row r="185" spans="1:8" hidden="1">
      <c r="A185" s="267" t="s">
        <v>1609</v>
      </c>
      <c r="B185" s="1">
        <f t="shared" si="28"/>
        <v>0</v>
      </c>
      <c r="C185" s="1"/>
      <c r="D185" s="1"/>
      <c r="E185" s="1"/>
      <c r="F185" s="23"/>
      <c r="G185" s="23"/>
      <c r="H185" s="204"/>
    </row>
    <row r="186" spans="1:8" hidden="1">
      <c r="A186" s="267" t="s">
        <v>1610</v>
      </c>
      <c r="B186" s="1">
        <f t="shared" si="28"/>
        <v>0</v>
      </c>
      <c r="C186" s="1"/>
      <c r="D186" s="1"/>
      <c r="E186" s="1"/>
      <c r="F186" s="23"/>
      <c r="G186" s="23"/>
      <c r="H186" s="204"/>
    </row>
    <row r="187" spans="1:8" hidden="1">
      <c r="A187" s="267" t="s">
        <v>1611</v>
      </c>
      <c r="B187" s="1">
        <f t="shared" si="28"/>
        <v>0</v>
      </c>
      <c r="C187" s="1"/>
      <c r="D187" s="1"/>
      <c r="E187" s="1"/>
      <c r="F187" s="23"/>
      <c r="G187" s="23"/>
      <c r="H187" s="204"/>
    </row>
    <row r="188" spans="1:8" hidden="1">
      <c r="A188" s="267" t="s">
        <v>1612</v>
      </c>
      <c r="B188" s="1">
        <f t="shared" si="28"/>
        <v>0</v>
      </c>
      <c r="C188" s="1"/>
      <c r="D188" s="1"/>
      <c r="E188" s="1"/>
      <c r="F188" s="23"/>
      <c r="G188" s="23"/>
      <c r="H188" s="204"/>
    </row>
    <row r="189" spans="1:8" hidden="1">
      <c r="A189" s="267" t="s">
        <v>1613</v>
      </c>
      <c r="B189" s="1">
        <f t="shared" si="28"/>
        <v>0</v>
      </c>
      <c r="C189" s="1"/>
      <c r="D189" s="1"/>
      <c r="E189" s="1"/>
      <c r="F189" s="23"/>
      <c r="G189" s="23"/>
      <c r="H189" s="204"/>
    </row>
    <row r="190" spans="1:8" hidden="1">
      <c r="A190" s="267" t="s">
        <v>1614</v>
      </c>
      <c r="B190" s="1">
        <f t="shared" si="28"/>
        <v>0</v>
      </c>
      <c r="C190" s="1"/>
      <c r="D190" s="1"/>
      <c r="E190" s="1"/>
      <c r="F190" s="23"/>
      <c r="G190" s="23"/>
      <c r="H190" s="204"/>
    </row>
    <row r="191" spans="1:8" hidden="1">
      <c r="A191" s="267" t="s">
        <v>1615</v>
      </c>
      <c r="B191" s="1">
        <f t="shared" si="28"/>
        <v>0</v>
      </c>
      <c r="C191" s="1"/>
      <c r="D191" s="1"/>
      <c r="E191" s="1"/>
      <c r="F191" s="23"/>
      <c r="G191" s="23"/>
      <c r="H191" s="204"/>
    </row>
    <row r="192" spans="1:8" hidden="1">
      <c r="A192" s="267" t="s">
        <v>248</v>
      </c>
      <c r="B192" s="1">
        <f t="shared" si="28"/>
        <v>0</v>
      </c>
      <c r="C192" s="1"/>
      <c r="D192" s="1"/>
      <c r="E192" s="1"/>
      <c r="F192" s="23"/>
      <c r="G192" s="23"/>
      <c r="H192" s="204"/>
    </row>
    <row r="193" spans="1:8" hidden="1">
      <c r="A193" s="267" t="s">
        <v>249</v>
      </c>
      <c r="B193" s="1">
        <f t="shared" si="28"/>
        <v>0</v>
      </c>
      <c r="C193" s="1"/>
      <c r="D193" s="1"/>
      <c r="E193" s="1"/>
      <c r="F193" s="23"/>
      <c r="G193" s="23"/>
      <c r="H193" s="204"/>
    </row>
    <row r="194" spans="1:8" hidden="1">
      <c r="A194" s="267" t="s">
        <v>250</v>
      </c>
      <c r="B194" s="1">
        <f t="shared" si="28"/>
        <v>0</v>
      </c>
      <c r="C194" s="1"/>
      <c r="D194" s="1"/>
      <c r="E194" s="1"/>
      <c r="F194" s="23"/>
      <c r="G194" s="23"/>
      <c r="H194" s="204"/>
    </row>
    <row r="195" spans="1:8" hidden="1">
      <c r="A195" s="267" t="s">
        <v>251</v>
      </c>
      <c r="B195" s="1">
        <f t="shared" si="28"/>
        <v>0</v>
      </c>
      <c r="C195" s="1"/>
      <c r="D195" s="1"/>
      <c r="E195" s="1"/>
      <c r="F195" s="23"/>
      <c r="G195" s="23"/>
      <c r="H195" s="204"/>
    </row>
    <row r="196" spans="1:8" hidden="1">
      <c r="A196" s="267" t="s">
        <v>688</v>
      </c>
      <c r="B196" s="1">
        <f t="shared" si="28"/>
        <v>0</v>
      </c>
      <c r="C196" s="1"/>
      <c r="D196" s="1"/>
      <c r="E196" s="1"/>
      <c r="F196" s="23"/>
      <c r="G196" s="23"/>
      <c r="H196" s="204"/>
    </row>
    <row r="197" spans="1:8" hidden="1">
      <c r="A197" s="26" t="s">
        <v>1616</v>
      </c>
      <c r="B197" s="1">
        <f t="shared" si="28"/>
        <v>0</v>
      </c>
      <c r="C197" s="1"/>
      <c r="D197" s="1"/>
      <c r="E197" s="1"/>
      <c r="F197" s="23"/>
      <c r="G197" s="23"/>
      <c r="H197" s="204"/>
    </row>
    <row r="198" spans="1:8" hidden="1">
      <c r="A198" s="26" t="s">
        <v>1617</v>
      </c>
      <c r="B198" s="1">
        <f t="shared" si="28"/>
        <v>0</v>
      </c>
      <c r="C198" s="1"/>
      <c r="D198" s="1"/>
      <c r="E198" s="1"/>
      <c r="F198" s="23"/>
      <c r="G198" s="23"/>
      <c r="H198" s="204"/>
    </row>
    <row r="199" spans="1:8" hidden="1">
      <c r="A199" s="26" t="s">
        <v>24</v>
      </c>
      <c r="B199" s="1">
        <f t="shared" si="28"/>
        <v>0</v>
      </c>
      <c r="C199" s="1"/>
      <c r="D199" s="1"/>
      <c r="E199" s="1"/>
      <c r="F199" s="23"/>
      <c r="G199" s="23"/>
      <c r="H199" s="204"/>
    </row>
    <row r="200" spans="1:8" hidden="1">
      <c r="A200" s="26" t="s">
        <v>1618</v>
      </c>
      <c r="B200" s="1">
        <f t="shared" ref="B200:B204" si="29">SUM(C200:G200)</f>
        <v>0</v>
      </c>
      <c r="C200" s="1"/>
      <c r="D200" s="1"/>
      <c r="E200" s="1"/>
      <c r="F200" s="23"/>
      <c r="G200" s="23"/>
      <c r="H200" s="204"/>
    </row>
    <row r="201" spans="1:8" hidden="1">
      <c r="A201" s="26" t="s">
        <v>1619</v>
      </c>
      <c r="B201" s="1">
        <f t="shared" si="29"/>
        <v>0</v>
      </c>
      <c r="C201" s="1"/>
      <c r="D201" s="1"/>
      <c r="E201" s="1"/>
      <c r="F201" s="23"/>
      <c r="G201" s="23"/>
      <c r="H201" s="204"/>
    </row>
    <row r="202" spans="1:8" hidden="1">
      <c r="A202" s="26" t="s">
        <v>690</v>
      </c>
      <c r="B202" s="1">
        <f t="shared" si="29"/>
        <v>0</v>
      </c>
      <c r="C202" s="1"/>
      <c r="D202" s="1"/>
      <c r="E202" s="1"/>
      <c r="F202" s="23"/>
      <c r="G202" s="23"/>
      <c r="H202" s="204"/>
    </row>
    <row r="203" spans="1:8" hidden="1">
      <c r="A203" s="26" t="s">
        <v>691</v>
      </c>
      <c r="B203" s="1">
        <f t="shared" si="29"/>
        <v>0</v>
      </c>
      <c r="C203" s="1"/>
      <c r="D203" s="1"/>
      <c r="E203" s="1"/>
      <c r="F203" s="23"/>
      <c r="G203" s="23"/>
      <c r="H203" s="204"/>
    </row>
    <row r="204" spans="1:8">
      <c r="A204" s="17" t="s">
        <v>23</v>
      </c>
      <c r="B204" s="1">
        <f t="shared" si="29"/>
        <v>965</v>
      </c>
      <c r="C204" s="1">
        <v>295</v>
      </c>
      <c r="D204" s="1"/>
      <c r="E204" s="1"/>
      <c r="F204" s="23">
        <v>670</v>
      </c>
      <c r="G204" s="23"/>
      <c r="H204" s="204"/>
    </row>
    <row r="205" spans="1:8" hidden="1">
      <c r="A205" s="14" t="s">
        <v>258</v>
      </c>
      <c r="B205" s="1"/>
      <c r="C205" s="1"/>
      <c r="D205" s="1"/>
      <c r="E205" s="1"/>
      <c r="F205" s="209"/>
      <c r="G205" s="209"/>
      <c r="H205" s="210"/>
    </row>
  </sheetData>
  <mergeCells count="6">
    <mergeCell ref="C4:E4"/>
    <mergeCell ref="F4:G4"/>
    <mergeCell ref="A2:H2"/>
    <mergeCell ref="A4:A5"/>
    <mergeCell ref="B4:B5"/>
    <mergeCell ref="H4:H5"/>
  </mergeCells>
  <phoneticPr fontId="1"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4"/>
  <sheetViews>
    <sheetView topLeftCell="A244" zoomScaleNormal="100" workbookViewId="0">
      <selection activeCell="C7" sqref="C7"/>
    </sheetView>
  </sheetViews>
  <sheetFormatPr defaultColWidth="9" defaultRowHeight="13.5"/>
  <cols>
    <col min="1" max="1" width="5" style="51" customWidth="1"/>
    <col min="2" max="2" width="30.125" style="51" customWidth="1"/>
    <col min="3" max="3" width="41.625" style="51" customWidth="1"/>
    <col min="4" max="4" width="10.375" style="51" customWidth="1"/>
    <col min="5" max="5" width="45.125" style="51" customWidth="1"/>
    <col min="6" max="16384" width="9" style="51"/>
  </cols>
  <sheetData>
    <row r="1" spans="1:10">
      <c r="A1" s="392" t="s">
        <v>843</v>
      </c>
      <c r="B1" s="393"/>
      <c r="C1" s="214"/>
      <c r="D1" s="214"/>
    </row>
    <row r="2" spans="1:10" ht="18.75">
      <c r="A2" s="394" t="s">
        <v>1872</v>
      </c>
      <c r="B2" s="394"/>
      <c r="C2" s="394"/>
      <c r="D2" s="394"/>
    </row>
    <row r="3" spans="1:10" ht="18.75">
      <c r="A3" s="215"/>
      <c r="B3" s="215"/>
      <c r="C3" s="215"/>
      <c r="D3" s="216" t="s">
        <v>577</v>
      </c>
    </row>
    <row r="4" spans="1:10">
      <c r="A4" s="217" t="s">
        <v>388</v>
      </c>
      <c r="B4" s="217" t="s">
        <v>389</v>
      </c>
      <c r="C4" s="217" t="s">
        <v>390</v>
      </c>
      <c r="D4" s="217" t="s">
        <v>391</v>
      </c>
    </row>
    <row r="5" spans="1:10">
      <c r="A5" s="217" t="s">
        <v>844</v>
      </c>
      <c r="B5" s="285"/>
      <c r="C5" s="286"/>
      <c r="D5" s="218">
        <f>D6+D267</f>
        <v>10108</v>
      </c>
    </row>
    <row r="6" spans="1:10" customFormat="1">
      <c r="A6" s="287"/>
      <c r="B6" s="287" t="s">
        <v>501</v>
      </c>
      <c r="C6" s="247"/>
      <c r="D6" s="140">
        <f>D7+D39+D78+D89+D128+D143+D183+D198+D231+D243+D247+D254</f>
        <v>9438</v>
      </c>
      <c r="E6" s="128"/>
      <c r="F6" s="128"/>
      <c r="G6" s="128"/>
      <c r="H6" s="128"/>
      <c r="I6" s="128"/>
      <c r="J6" s="128"/>
    </row>
    <row r="7" spans="1:10" customFormat="1">
      <c r="A7" s="287" t="s">
        <v>392</v>
      </c>
      <c r="B7" s="247" t="s">
        <v>12</v>
      </c>
      <c r="C7" s="287"/>
      <c r="D7" s="140">
        <f>SUM(D8:D38)</f>
        <v>1092</v>
      </c>
      <c r="E7" s="128"/>
      <c r="F7" s="128"/>
      <c r="G7" s="128"/>
      <c r="H7" s="128"/>
      <c r="I7" s="128"/>
      <c r="J7" s="128"/>
    </row>
    <row r="8" spans="1:10" customFormat="1">
      <c r="A8" s="288">
        <v>1</v>
      </c>
      <c r="B8" s="391" t="s">
        <v>393</v>
      </c>
      <c r="C8" s="274" t="s">
        <v>394</v>
      </c>
      <c r="D8" s="289">
        <v>4</v>
      </c>
      <c r="E8" s="128"/>
      <c r="F8" s="128"/>
      <c r="G8" s="128"/>
      <c r="H8" s="128"/>
      <c r="I8" s="128"/>
      <c r="J8" s="128"/>
    </row>
    <row r="9" spans="1:10" customFormat="1">
      <c r="A9" s="288">
        <v>2</v>
      </c>
      <c r="B9" s="395"/>
      <c r="C9" s="274" t="s">
        <v>845</v>
      </c>
      <c r="D9" s="289">
        <v>25</v>
      </c>
      <c r="E9" s="128"/>
      <c r="F9" s="128"/>
      <c r="G9" s="128"/>
      <c r="H9" s="128"/>
      <c r="I9" s="128"/>
      <c r="J9" s="128"/>
    </row>
    <row r="10" spans="1:10" customFormat="1">
      <c r="A10" s="288">
        <v>3</v>
      </c>
      <c r="B10" s="395"/>
      <c r="C10" s="274" t="s">
        <v>846</v>
      </c>
      <c r="D10" s="289">
        <v>25</v>
      </c>
      <c r="E10" s="128"/>
      <c r="F10" s="128"/>
      <c r="G10" s="128"/>
      <c r="H10" s="128"/>
      <c r="I10" s="128"/>
      <c r="J10" s="128"/>
    </row>
    <row r="11" spans="1:10" customFormat="1">
      <c r="A11" s="288">
        <v>4</v>
      </c>
      <c r="B11" s="395"/>
      <c r="C11" s="274" t="s">
        <v>847</v>
      </c>
      <c r="D11" s="290">
        <v>40</v>
      </c>
      <c r="E11" s="128"/>
      <c r="F11" s="128"/>
      <c r="G11" s="128"/>
      <c r="H11" s="128"/>
      <c r="I11" s="128"/>
      <c r="J11" s="128"/>
    </row>
    <row r="12" spans="1:10" customFormat="1">
      <c r="A12" s="288">
        <v>5</v>
      </c>
      <c r="B12" s="395"/>
      <c r="C12" s="274" t="s">
        <v>1620</v>
      </c>
      <c r="D12" s="290">
        <v>40</v>
      </c>
      <c r="E12" s="128"/>
      <c r="F12" s="128"/>
      <c r="G12" s="128"/>
      <c r="H12" s="128"/>
      <c r="I12" s="128"/>
      <c r="J12" s="128"/>
    </row>
    <row r="13" spans="1:10" customFormat="1">
      <c r="A13" s="288">
        <v>6</v>
      </c>
      <c r="B13" s="395"/>
      <c r="C13" s="274" t="s">
        <v>848</v>
      </c>
      <c r="D13" s="289">
        <v>65</v>
      </c>
      <c r="E13" s="128"/>
      <c r="F13" s="128"/>
      <c r="G13" s="128"/>
      <c r="H13" s="128"/>
      <c r="I13" s="128"/>
      <c r="J13" s="128"/>
    </row>
    <row r="14" spans="1:10" customFormat="1" ht="15" customHeight="1">
      <c r="A14" s="288">
        <v>7</v>
      </c>
      <c r="B14" s="246" t="s">
        <v>395</v>
      </c>
      <c r="C14" s="274" t="s">
        <v>396</v>
      </c>
      <c r="D14" s="289">
        <v>4</v>
      </c>
      <c r="E14" s="128"/>
      <c r="F14" s="128"/>
      <c r="G14" s="128"/>
      <c r="H14" s="128"/>
      <c r="I14" s="128"/>
      <c r="J14" s="128"/>
    </row>
    <row r="15" spans="1:10" customFormat="1">
      <c r="A15" s="288">
        <v>8</v>
      </c>
      <c r="B15" s="391" t="s">
        <v>397</v>
      </c>
      <c r="C15" s="274" t="s">
        <v>398</v>
      </c>
      <c r="D15" s="289">
        <v>5</v>
      </c>
      <c r="E15" s="128"/>
      <c r="F15" s="128"/>
      <c r="G15" s="128"/>
      <c r="H15" s="128"/>
      <c r="I15" s="128"/>
      <c r="J15" s="128"/>
    </row>
    <row r="16" spans="1:10" customFormat="1">
      <c r="A16" s="288">
        <v>9</v>
      </c>
      <c r="B16" s="391"/>
      <c r="C16" s="274" t="s">
        <v>849</v>
      </c>
      <c r="D16" s="289">
        <v>15</v>
      </c>
      <c r="E16" s="128"/>
      <c r="F16" s="128"/>
      <c r="G16" s="128"/>
      <c r="H16" s="128"/>
      <c r="I16" s="128"/>
      <c r="J16" s="128"/>
    </row>
    <row r="17" spans="1:10" customFormat="1">
      <c r="A17" s="288">
        <v>10</v>
      </c>
      <c r="B17" s="391"/>
      <c r="C17" s="274" t="s">
        <v>850</v>
      </c>
      <c r="D17" s="289">
        <v>30</v>
      </c>
      <c r="E17" s="128"/>
      <c r="F17" s="128"/>
      <c r="G17" s="128"/>
      <c r="H17" s="128"/>
      <c r="I17" s="128"/>
      <c r="J17" s="128"/>
    </row>
    <row r="18" spans="1:10" customFormat="1">
      <c r="A18" s="288">
        <v>11</v>
      </c>
      <c r="B18" s="391"/>
      <c r="C18" s="274" t="s">
        <v>851</v>
      </c>
      <c r="D18" s="289">
        <v>26</v>
      </c>
      <c r="E18" s="128"/>
      <c r="F18" s="128"/>
      <c r="G18" s="128"/>
      <c r="H18" s="128"/>
      <c r="I18" s="128"/>
      <c r="J18" s="128"/>
    </row>
    <row r="19" spans="1:10" customFormat="1">
      <c r="A19" s="288">
        <v>12</v>
      </c>
      <c r="B19" s="391"/>
      <c r="C19" s="274" t="s">
        <v>852</v>
      </c>
      <c r="D19" s="289">
        <v>48</v>
      </c>
      <c r="E19" s="128"/>
      <c r="F19" s="128"/>
      <c r="G19" s="128"/>
      <c r="H19" s="128"/>
      <c r="I19" s="128"/>
      <c r="J19" s="128"/>
    </row>
    <row r="20" spans="1:10" customFormat="1">
      <c r="A20" s="288">
        <v>13</v>
      </c>
      <c r="B20" s="391" t="s">
        <v>399</v>
      </c>
      <c r="C20" s="274" t="s">
        <v>401</v>
      </c>
      <c r="D20" s="289">
        <v>4</v>
      </c>
      <c r="E20" s="128"/>
      <c r="F20" s="128"/>
      <c r="G20" s="128"/>
      <c r="H20" s="128"/>
      <c r="I20" s="128"/>
      <c r="J20" s="128"/>
    </row>
    <row r="21" spans="1:10" customFormat="1">
      <c r="A21" s="288">
        <v>14</v>
      </c>
      <c r="B21" s="391"/>
      <c r="C21" s="274" t="s">
        <v>400</v>
      </c>
      <c r="D21" s="289">
        <v>10</v>
      </c>
      <c r="E21" s="128"/>
      <c r="F21" s="128"/>
      <c r="G21" s="128"/>
      <c r="H21" s="128"/>
      <c r="I21" s="128"/>
      <c r="J21" s="128"/>
    </row>
    <row r="22" spans="1:10" customFormat="1">
      <c r="A22" s="288">
        <v>15</v>
      </c>
      <c r="B22" s="391"/>
      <c r="C22" s="274" t="s">
        <v>853</v>
      </c>
      <c r="D22" s="289">
        <v>25</v>
      </c>
      <c r="E22" s="128"/>
      <c r="F22" s="128"/>
      <c r="G22" s="128"/>
      <c r="H22" s="128"/>
      <c r="I22" s="128"/>
      <c r="J22" s="128"/>
    </row>
    <row r="23" spans="1:10" customFormat="1">
      <c r="A23" s="288">
        <v>16</v>
      </c>
      <c r="B23" s="391"/>
      <c r="C23" s="274" t="s">
        <v>854</v>
      </c>
      <c r="D23" s="289">
        <v>24</v>
      </c>
      <c r="E23" s="128"/>
      <c r="F23" s="128"/>
      <c r="G23" s="128"/>
      <c r="H23" s="128"/>
      <c r="I23" s="128"/>
      <c r="J23" s="128"/>
    </row>
    <row r="24" spans="1:10" customFormat="1">
      <c r="A24" s="288">
        <v>17</v>
      </c>
      <c r="B24" s="391" t="s">
        <v>402</v>
      </c>
      <c r="C24" s="274" t="s">
        <v>855</v>
      </c>
      <c r="D24" s="289">
        <v>275</v>
      </c>
      <c r="E24" s="128"/>
      <c r="F24" s="128"/>
      <c r="G24" s="128"/>
      <c r="H24" s="128"/>
      <c r="I24" s="128"/>
      <c r="J24" s="128"/>
    </row>
    <row r="25" spans="1:10" customFormat="1">
      <c r="A25" s="288">
        <v>18</v>
      </c>
      <c r="B25" s="391"/>
      <c r="C25" s="274" t="s">
        <v>856</v>
      </c>
      <c r="D25" s="289">
        <v>85</v>
      </c>
      <c r="E25" s="128"/>
      <c r="F25" s="128"/>
      <c r="G25" s="128"/>
      <c r="H25" s="128"/>
      <c r="I25" s="128"/>
      <c r="J25" s="128"/>
    </row>
    <row r="26" spans="1:10" customFormat="1">
      <c r="A26" s="288">
        <v>19</v>
      </c>
      <c r="B26" s="391"/>
      <c r="C26" s="274" t="s">
        <v>857</v>
      </c>
      <c r="D26" s="289">
        <v>60</v>
      </c>
      <c r="E26" s="128"/>
      <c r="F26" s="128"/>
      <c r="G26" s="128"/>
      <c r="H26" s="128"/>
      <c r="I26" s="128"/>
      <c r="J26" s="128"/>
    </row>
    <row r="27" spans="1:10" customFormat="1">
      <c r="A27" s="288">
        <v>20</v>
      </c>
      <c r="B27" s="391"/>
      <c r="C27" s="274" t="s">
        <v>858</v>
      </c>
      <c r="D27" s="289">
        <v>90</v>
      </c>
      <c r="E27" s="128"/>
      <c r="F27" s="128"/>
      <c r="G27" s="128"/>
      <c r="H27" s="128"/>
      <c r="I27" s="128"/>
      <c r="J27" s="128"/>
    </row>
    <row r="28" spans="1:10" customFormat="1">
      <c r="A28" s="288">
        <v>21</v>
      </c>
      <c r="B28" s="391"/>
      <c r="C28" s="274" t="s">
        <v>859</v>
      </c>
      <c r="D28" s="289">
        <v>20</v>
      </c>
      <c r="E28" s="128"/>
      <c r="F28" s="128"/>
      <c r="G28" s="128"/>
      <c r="H28" s="128"/>
      <c r="I28" s="128"/>
      <c r="J28" s="128"/>
    </row>
    <row r="29" spans="1:10" customFormat="1">
      <c r="A29" s="288">
        <v>22</v>
      </c>
      <c r="B29" s="391" t="s">
        <v>403</v>
      </c>
      <c r="C29" s="274" t="s">
        <v>404</v>
      </c>
      <c r="D29" s="289">
        <v>4</v>
      </c>
      <c r="E29" s="128"/>
      <c r="F29" s="128"/>
      <c r="G29" s="128"/>
      <c r="H29" s="128"/>
      <c r="I29" s="128"/>
      <c r="J29" s="128"/>
    </row>
    <row r="30" spans="1:10" customFormat="1">
      <c r="A30" s="288">
        <v>23</v>
      </c>
      <c r="B30" s="391"/>
      <c r="C30" s="274" t="s">
        <v>860</v>
      </c>
      <c r="D30" s="289">
        <v>20</v>
      </c>
      <c r="E30" s="128"/>
      <c r="F30" s="128"/>
      <c r="G30" s="128"/>
      <c r="H30" s="128"/>
      <c r="I30" s="128"/>
      <c r="J30" s="128"/>
    </row>
    <row r="31" spans="1:10" customFormat="1">
      <c r="A31" s="288">
        <v>24</v>
      </c>
      <c r="B31" s="274" t="s">
        <v>405</v>
      </c>
      <c r="C31" s="274" t="s">
        <v>406</v>
      </c>
      <c r="D31" s="289">
        <v>10</v>
      </c>
      <c r="E31" s="128"/>
      <c r="F31" s="128"/>
      <c r="G31" s="128"/>
      <c r="H31" s="128"/>
      <c r="I31" s="128"/>
      <c r="J31" s="128"/>
    </row>
    <row r="32" spans="1:10" customFormat="1">
      <c r="A32" s="288">
        <v>25</v>
      </c>
      <c r="B32" s="391" t="s">
        <v>407</v>
      </c>
      <c r="C32" s="274" t="s">
        <v>408</v>
      </c>
      <c r="D32" s="289">
        <v>9</v>
      </c>
      <c r="E32" s="128"/>
      <c r="F32" s="128"/>
      <c r="G32" s="128"/>
      <c r="H32" s="128"/>
      <c r="I32" s="128"/>
      <c r="J32" s="128"/>
    </row>
    <row r="33" spans="1:10" customFormat="1">
      <c r="A33" s="288">
        <v>26</v>
      </c>
      <c r="B33" s="391"/>
      <c r="C33" s="274" t="s">
        <v>861</v>
      </c>
      <c r="D33" s="289">
        <v>9</v>
      </c>
      <c r="E33" s="128"/>
      <c r="F33" s="128"/>
      <c r="G33" s="128"/>
      <c r="H33" s="128"/>
      <c r="I33" s="128"/>
      <c r="J33" s="128"/>
    </row>
    <row r="34" spans="1:10" customFormat="1">
      <c r="A34" s="288">
        <v>27</v>
      </c>
      <c r="B34" s="391"/>
      <c r="C34" s="274" t="s">
        <v>862</v>
      </c>
      <c r="D34" s="289">
        <v>15</v>
      </c>
      <c r="E34" s="128"/>
      <c r="F34" s="128"/>
      <c r="G34" s="128"/>
      <c r="H34" s="128"/>
      <c r="I34" s="128"/>
      <c r="J34" s="128"/>
    </row>
    <row r="35" spans="1:10" customFormat="1">
      <c r="A35" s="288">
        <v>28</v>
      </c>
      <c r="B35" s="391"/>
      <c r="C35" s="274" t="s">
        <v>863</v>
      </c>
      <c r="D35" s="289">
        <v>20</v>
      </c>
      <c r="E35" s="128"/>
      <c r="F35" s="128"/>
      <c r="G35" s="128"/>
      <c r="H35" s="128"/>
      <c r="I35" s="128"/>
      <c r="J35" s="128"/>
    </row>
    <row r="36" spans="1:10" customFormat="1">
      <c r="A36" s="288">
        <v>29</v>
      </c>
      <c r="B36" s="391"/>
      <c r="C36" s="274" t="s">
        <v>864</v>
      </c>
      <c r="D36" s="289">
        <v>20</v>
      </c>
      <c r="E36" s="128"/>
      <c r="F36" s="128"/>
      <c r="G36" s="128"/>
      <c r="H36" s="128"/>
      <c r="I36" s="128"/>
      <c r="J36" s="128"/>
    </row>
    <row r="37" spans="1:10" customFormat="1">
      <c r="A37" s="288">
        <v>30</v>
      </c>
      <c r="B37" s="391" t="s">
        <v>409</v>
      </c>
      <c r="C37" s="274" t="s">
        <v>411</v>
      </c>
      <c r="D37" s="289">
        <v>35</v>
      </c>
      <c r="E37" s="128"/>
      <c r="F37" s="128"/>
      <c r="G37" s="128"/>
      <c r="H37" s="128"/>
      <c r="I37" s="128"/>
      <c r="J37" s="128"/>
    </row>
    <row r="38" spans="1:10" customFormat="1">
      <c r="A38" s="288">
        <v>31</v>
      </c>
      <c r="B38" s="391"/>
      <c r="C38" s="274" t="s">
        <v>410</v>
      </c>
      <c r="D38" s="289">
        <v>30</v>
      </c>
      <c r="E38" s="128"/>
      <c r="F38" s="128"/>
      <c r="G38" s="128"/>
      <c r="H38" s="128"/>
      <c r="I38" s="128"/>
      <c r="J38" s="128"/>
    </row>
    <row r="39" spans="1:10" customFormat="1">
      <c r="A39" s="287" t="s">
        <v>412</v>
      </c>
      <c r="B39" s="247" t="s">
        <v>413</v>
      </c>
      <c r="C39" s="274"/>
      <c r="D39" s="140">
        <f>SUM(D40:D77)</f>
        <v>1277</v>
      </c>
      <c r="E39" s="128"/>
      <c r="F39" s="128"/>
      <c r="G39" s="128"/>
      <c r="H39" s="128"/>
      <c r="I39" s="128"/>
      <c r="J39" s="128"/>
    </row>
    <row r="40" spans="1:10" customFormat="1">
      <c r="A40" s="200">
        <v>1</v>
      </c>
      <c r="B40" s="391" t="s">
        <v>393</v>
      </c>
      <c r="C40" s="274" t="s">
        <v>865</v>
      </c>
      <c r="D40" s="289">
        <v>30</v>
      </c>
      <c r="E40" s="128"/>
      <c r="F40" s="128"/>
      <c r="G40" s="128"/>
      <c r="H40" s="128"/>
      <c r="I40" s="128"/>
      <c r="J40" s="128"/>
    </row>
    <row r="41" spans="1:10" customFormat="1">
      <c r="A41" s="200">
        <v>2</v>
      </c>
      <c r="B41" s="391"/>
      <c r="C41" s="274" t="s">
        <v>866</v>
      </c>
      <c r="D41" s="289">
        <v>50</v>
      </c>
      <c r="E41" s="128"/>
      <c r="F41" s="128"/>
      <c r="G41" s="128"/>
      <c r="H41" s="128"/>
      <c r="I41" s="128"/>
      <c r="J41" s="128"/>
    </row>
    <row r="42" spans="1:10" customFormat="1">
      <c r="A42" s="200">
        <v>3</v>
      </c>
      <c r="B42" s="391"/>
      <c r="C42" s="274" t="s">
        <v>867</v>
      </c>
      <c r="D42" s="289">
        <v>25</v>
      </c>
      <c r="E42" s="128"/>
      <c r="F42" s="128"/>
      <c r="G42" s="128"/>
      <c r="H42" s="128"/>
      <c r="I42" s="128"/>
      <c r="J42" s="128"/>
    </row>
    <row r="43" spans="1:10" customFormat="1">
      <c r="A43" s="200">
        <v>4</v>
      </c>
      <c r="B43" s="391"/>
      <c r="C43" s="274" t="s">
        <v>868</v>
      </c>
      <c r="D43" s="289">
        <v>30</v>
      </c>
      <c r="E43" s="128"/>
      <c r="F43" s="128"/>
      <c r="G43" s="128"/>
      <c r="H43" s="128"/>
      <c r="I43" s="128"/>
      <c r="J43" s="128"/>
    </row>
    <row r="44" spans="1:10" customFormat="1">
      <c r="A44" s="200">
        <v>5</v>
      </c>
      <c r="B44" s="391"/>
      <c r="C44" s="274" t="s">
        <v>869</v>
      </c>
      <c r="D44" s="289">
        <v>30</v>
      </c>
      <c r="E44" s="128"/>
      <c r="F44" s="128"/>
      <c r="G44" s="128"/>
      <c r="H44" s="128"/>
      <c r="I44" s="128"/>
      <c r="J44" s="128"/>
    </row>
    <row r="45" spans="1:10" customFormat="1">
      <c r="A45" s="200">
        <v>6</v>
      </c>
      <c r="B45" s="391"/>
      <c r="C45" s="274" t="s">
        <v>870</v>
      </c>
      <c r="D45" s="289">
        <v>55</v>
      </c>
      <c r="E45" s="128"/>
      <c r="F45" s="128"/>
      <c r="G45" s="128"/>
      <c r="H45" s="128"/>
      <c r="I45" s="128"/>
      <c r="J45" s="128"/>
    </row>
    <row r="46" spans="1:10" customFormat="1">
      <c r="A46" s="200">
        <v>7</v>
      </c>
      <c r="B46" s="391"/>
      <c r="C46" s="274" t="s">
        <v>871</v>
      </c>
      <c r="D46" s="289">
        <v>11</v>
      </c>
      <c r="E46" s="128"/>
      <c r="F46" s="128"/>
      <c r="G46" s="128"/>
      <c r="H46" s="128"/>
      <c r="I46" s="128"/>
      <c r="J46" s="128"/>
    </row>
    <row r="47" spans="1:10" customFormat="1">
      <c r="A47" s="200">
        <v>8</v>
      </c>
      <c r="B47" s="391"/>
      <c r="C47" s="274" t="s">
        <v>872</v>
      </c>
      <c r="D47" s="289">
        <v>35</v>
      </c>
      <c r="E47" s="128"/>
      <c r="F47" s="128"/>
      <c r="G47" s="128"/>
      <c r="H47" s="128"/>
      <c r="I47" s="128"/>
      <c r="J47" s="128"/>
    </row>
    <row r="48" spans="1:10" customFormat="1">
      <c r="A48" s="200">
        <v>9</v>
      </c>
      <c r="B48" s="391"/>
      <c r="C48" s="274" t="s">
        <v>873</v>
      </c>
      <c r="D48" s="289">
        <v>130</v>
      </c>
      <c r="E48" s="128"/>
      <c r="F48" s="128"/>
      <c r="G48" s="128"/>
      <c r="H48" s="128"/>
      <c r="I48" s="128"/>
      <c r="J48" s="128"/>
    </row>
    <row r="49" spans="1:10" customFormat="1">
      <c r="A49" s="200">
        <v>10</v>
      </c>
      <c r="B49" s="391"/>
      <c r="C49" s="274" t="s">
        <v>1621</v>
      </c>
      <c r="D49" s="289">
        <v>40</v>
      </c>
      <c r="E49" s="128"/>
      <c r="F49" s="128"/>
      <c r="G49" s="128"/>
      <c r="H49" s="128"/>
      <c r="I49" s="128"/>
      <c r="J49" s="128"/>
    </row>
    <row r="50" spans="1:10" customFormat="1">
      <c r="A50" s="200">
        <v>11</v>
      </c>
      <c r="B50" s="391" t="s">
        <v>414</v>
      </c>
      <c r="C50" s="274" t="s">
        <v>415</v>
      </c>
      <c r="D50" s="289">
        <v>10</v>
      </c>
      <c r="E50" s="128"/>
      <c r="F50" s="128"/>
      <c r="G50" s="128"/>
      <c r="H50" s="128"/>
      <c r="I50" s="128"/>
      <c r="J50" s="128"/>
    </row>
    <row r="51" spans="1:10" customFormat="1">
      <c r="A51" s="200">
        <v>12</v>
      </c>
      <c r="B51" s="391"/>
      <c r="C51" s="274" t="s">
        <v>874</v>
      </c>
      <c r="D51" s="289">
        <v>78</v>
      </c>
      <c r="E51" s="128"/>
      <c r="F51" s="128"/>
      <c r="G51" s="128"/>
      <c r="H51" s="128"/>
      <c r="I51" s="128"/>
      <c r="J51" s="128"/>
    </row>
    <row r="52" spans="1:10" customFormat="1">
      <c r="A52" s="200">
        <v>13</v>
      </c>
      <c r="B52" s="391" t="s">
        <v>416</v>
      </c>
      <c r="C52" s="274" t="s">
        <v>417</v>
      </c>
      <c r="D52" s="289">
        <v>13</v>
      </c>
      <c r="E52" s="128"/>
      <c r="F52" s="128"/>
      <c r="G52" s="128"/>
      <c r="H52" s="128"/>
      <c r="I52" s="128"/>
      <c r="J52" s="128"/>
    </row>
    <row r="53" spans="1:10" customFormat="1">
      <c r="A53" s="200">
        <v>14</v>
      </c>
      <c r="B53" s="391"/>
      <c r="C53" s="274" t="s">
        <v>875</v>
      </c>
      <c r="D53" s="289">
        <v>40</v>
      </c>
      <c r="E53" s="128"/>
      <c r="F53" s="128"/>
      <c r="G53" s="128"/>
      <c r="H53" s="128"/>
      <c r="I53" s="128"/>
      <c r="J53" s="128"/>
    </row>
    <row r="54" spans="1:10" customFormat="1">
      <c r="A54" s="200">
        <v>15</v>
      </c>
      <c r="B54" s="391" t="s">
        <v>416</v>
      </c>
      <c r="C54" s="274" t="s">
        <v>1622</v>
      </c>
      <c r="D54" s="289">
        <v>40</v>
      </c>
      <c r="E54" s="128"/>
      <c r="F54" s="128"/>
      <c r="G54" s="128"/>
      <c r="H54" s="128"/>
      <c r="I54" s="128"/>
      <c r="J54" s="128"/>
    </row>
    <row r="55" spans="1:10" customFormat="1">
      <c r="A55" s="200">
        <v>16</v>
      </c>
      <c r="B55" s="391"/>
      <c r="C55" s="274" t="s">
        <v>876</v>
      </c>
      <c r="D55" s="289">
        <v>25</v>
      </c>
      <c r="E55" s="128"/>
      <c r="F55" s="128"/>
      <c r="G55" s="128"/>
      <c r="H55" s="128"/>
      <c r="I55" s="128"/>
      <c r="J55" s="128"/>
    </row>
    <row r="56" spans="1:10" customFormat="1">
      <c r="A56" s="200">
        <v>17</v>
      </c>
      <c r="B56" s="391"/>
      <c r="C56" s="274" t="s">
        <v>877</v>
      </c>
      <c r="D56" s="289">
        <v>45</v>
      </c>
      <c r="E56" s="128"/>
      <c r="F56" s="128"/>
      <c r="G56" s="128"/>
      <c r="H56" s="128"/>
      <c r="I56" s="128"/>
      <c r="J56" s="128"/>
    </row>
    <row r="57" spans="1:10" customFormat="1">
      <c r="A57" s="200">
        <v>18</v>
      </c>
      <c r="B57" s="391" t="s">
        <v>418</v>
      </c>
      <c r="C57" s="274" t="s">
        <v>419</v>
      </c>
      <c r="D57" s="289">
        <v>9</v>
      </c>
      <c r="E57" s="128"/>
      <c r="F57" s="128"/>
      <c r="G57" s="128"/>
      <c r="H57" s="128"/>
      <c r="I57" s="128"/>
      <c r="J57" s="128"/>
    </row>
    <row r="58" spans="1:10" customFormat="1">
      <c r="A58" s="200">
        <v>19</v>
      </c>
      <c r="B58" s="395"/>
      <c r="C58" s="274" t="s">
        <v>878</v>
      </c>
      <c r="D58" s="289">
        <v>80</v>
      </c>
      <c r="E58" s="128"/>
      <c r="F58" s="128"/>
      <c r="G58" s="128"/>
      <c r="H58" s="128"/>
      <c r="I58" s="128"/>
      <c r="J58" s="128"/>
    </row>
    <row r="59" spans="1:10" customFormat="1">
      <c r="A59" s="200">
        <v>20</v>
      </c>
      <c r="B59" s="395"/>
      <c r="C59" s="274" t="s">
        <v>879</v>
      </c>
      <c r="D59" s="289">
        <v>20</v>
      </c>
      <c r="E59" s="128"/>
      <c r="F59" s="128"/>
      <c r="G59" s="128"/>
      <c r="H59" s="128"/>
      <c r="I59" s="128"/>
      <c r="J59" s="128"/>
    </row>
    <row r="60" spans="1:10" customFormat="1">
      <c r="A60" s="200">
        <v>21</v>
      </c>
      <c r="B60" s="395"/>
      <c r="C60" s="274" t="s">
        <v>880</v>
      </c>
      <c r="D60" s="289">
        <v>20</v>
      </c>
      <c r="E60" s="128"/>
      <c r="F60" s="128"/>
      <c r="G60" s="128"/>
      <c r="H60" s="128"/>
      <c r="I60" s="128"/>
      <c r="J60" s="128"/>
    </row>
    <row r="61" spans="1:10" customFormat="1">
      <c r="A61" s="200">
        <v>22</v>
      </c>
      <c r="B61" s="395"/>
      <c r="C61" s="274" t="s">
        <v>881</v>
      </c>
      <c r="D61" s="289">
        <v>40</v>
      </c>
      <c r="E61" s="128"/>
      <c r="F61" s="128"/>
      <c r="G61" s="128"/>
      <c r="H61" s="128"/>
      <c r="I61" s="128"/>
      <c r="J61" s="128"/>
    </row>
    <row r="62" spans="1:10" customFormat="1">
      <c r="A62" s="200">
        <v>23</v>
      </c>
      <c r="B62" s="395"/>
      <c r="C62" s="274" t="s">
        <v>882</v>
      </c>
      <c r="D62" s="289">
        <v>30</v>
      </c>
      <c r="E62" s="128"/>
      <c r="F62" s="128"/>
      <c r="G62" s="128"/>
      <c r="H62" s="128"/>
      <c r="I62" s="128"/>
      <c r="J62" s="128"/>
    </row>
    <row r="63" spans="1:10" customFormat="1">
      <c r="A63" s="200">
        <v>24</v>
      </c>
      <c r="B63" s="395"/>
      <c r="C63" s="274" t="s">
        <v>883</v>
      </c>
      <c r="D63" s="289">
        <v>60</v>
      </c>
      <c r="E63" s="128"/>
      <c r="F63" s="128"/>
      <c r="G63" s="128"/>
      <c r="H63" s="128"/>
      <c r="I63" s="128"/>
      <c r="J63" s="128"/>
    </row>
    <row r="64" spans="1:10" customFormat="1">
      <c r="A64" s="200">
        <v>25</v>
      </c>
      <c r="B64" s="391" t="s">
        <v>420</v>
      </c>
      <c r="C64" s="274" t="s">
        <v>421</v>
      </c>
      <c r="D64" s="289">
        <v>8</v>
      </c>
      <c r="E64" s="128"/>
      <c r="F64" s="128"/>
      <c r="G64" s="128"/>
      <c r="H64" s="128"/>
      <c r="I64" s="128"/>
      <c r="J64" s="128"/>
    </row>
    <row r="65" spans="1:10" customFormat="1">
      <c r="A65" s="200">
        <v>26</v>
      </c>
      <c r="B65" s="391"/>
      <c r="C65" s="274" t="s">
        <v>884</v>
      </c>
      <c r="D65" s="289">
        <v>65</v>
      </c>
      <c r="E65" s="128"/>
      <c r="F65" s="128"/>
      <c r="G65" s="128"/>
      <c r="H65" s="128"/>
      <c r="I65" s="128"/>
      <c r="J65" s="128"/>
    </row>
    <row r="66" spans="1:10" customFormat="1">
      <c r="A66" s="200">
        <v>27</v>
      </c>
      <c r="B66" s="391"/>
      <c r="C66" s="274" t="s">
        <v>885</v>
      </c>
      <c r="D66" s="289">
        <v>40</v>
      </c>
      <c r="E66" s="128"/>
      <c r="F66" s="128"/>
      <c r="G66" s="128"/>
      <c r="H66" s="128"/>
      <c r="I66" s="128"/>
      <c r="J66" s="128"/>
    </row>
    <row r="67" spans="1:10" customFormat="1">
      <c r="A67" s="200">
        <v>28</v>
      </c>
      <c r="B67" s="391" t="s">
        <v>422</v>
      </c>
      <c r="C67" s="274" t="s">
        <v>423</v>
      </c>
      <c r="D67" s="289">
        <v>1</v>
      </c>
      <c r="E67" s="128"/>
      <c r="F67" s="128"/>
      <c r="G67" s="128"/>
      <c r="H67" s="128"/>
      <c r="I67" s="128"/>
      <c r="J67" s="128"/>
    </row>
    <row r="68" spans="1:10" customFormat="1">
      <c r="A68" s="200">
        <v>29</v>
      </c>
      <c r="B68" s="395"/>
      <c r="C68" s="274" t="s">
        <v>886</v>
      </c>
      <c r="D68" s="289">
        <v>25</v>
      </c>
      <c r="E68" s="128"/>
      <c r="F68" s="128"/>
      <c r="G68" s="128"/>
      <c r="H68" s="128"/>
      <c r="I68" s="128"/>
      <c r="J68" s="128"/>
    </row>
    <row r="69" spans="1:10" customFormat="1">
      <c r="A69" s="200">
        <v>30</v>
      </c>
      <c r="B69" s="391" t="s">
        <v>424</v>
      </c>
      <c r="C69" s="274" t="s">
        <v>425</v>
      </c>
      <c r="D69" s="289">
        <v>6</v>
      </c>
      <c r="E69" s="128"/>
      <c r="F69" s="128"/>
      <c r="G69" s="128"/>
      <c r="H69" s="128"/>
      <c r="I69" s="128"/>
      <c r="J69" s="128"/>
    </row>
    <row r="70" spans="1:10" customFormat="1">
      <c r="A70" s="200">
        <v>31</v>
      </c>
      <c r="B70" s="396"/>
      <c r="C70" s="274" t="s">
        <v>887</v>
      </c>
      <c r="D70" s="289">
        <v>20</v>
      </c>
      <c r="E70" s="128"/>
      <c r="F70" s="128"/>
      <c r="G70" s="128"/>
      <c r="H70" s="128"/>
      <c r="I70" s="128"/>
      <c r="J70" s="128"/>
    </row>
    <row r="71" spans="1:10" customFormat="1">
      <c r="A71" s="200">
        <v>32</v>
      </c>
      <c r="B71" s="391" t="s">
        <v>426</v>
      </c>
      <c r="C71" s="274" t="s">
        <v>427</v>
      </c>
      <c r="D71" s="289">
        <v>5</v>
      </c>
      <c r="E71" s="128"/>
      <c r="F71" s="128"/>
      <c r="G71" s="128"/>
      <c r="H71" s="128"/>
      <c r="I71" s="128"/>
      <c r="J71" s="128"/>
    </row>
    <row r="72" spans="1:10" customFormat="1">
      <c r="A72" s="200">
        <v>33</v>
      </c>
      <c r="B72" s="391"/>
      <c r="C72" s="274" t="s">
        <v>1873</v>
      </c>
      <c r="D72" s="289">
        <v>20</v>
      </c>
      <c r="E72" s="128"/>
      <c r="F72" s="128"/>
      <c r="G72" s="128"/>
      <c r="H72" s="128"/>
      <c r="I72" s="128"/>
      <c r="J72" s="128"/>
    </row>
    <row r="73" spans="1:10" customFormat="1">
      <c r="A73" s="200">
        <v>34</v>
      </c>
      <c r="B73" s="391"/>
      <c r="C73" s="274" t="s">
        <v>888</v>
      </c>
      <c r="D73" s="289">
        <v>40</v>
      </c>
      <c r="E73" s="128"/>
      <c r="F73" s="128"/>
      <c r="G73" s="128"/>
      <c r="H73" s="128"/>
      <c r="I73" s="128"/>
      <c r="J73" s="128"/>
    </row>
    <row r="74" spans="1:10" customFormat="1">
      <c r="A74" s="200">
        <v>35</v>
      </c>
      <c r="B74" s="391" t="s">
        <v>428</v>
      </c>
      <c r="C74" s="274" t="s">
        <v>429</v>
      </c>
      <c r="D74" s="289">
        <v>6</v>
      </c>
      <c r="E74" s="128"/>
      <c r="F74" s="128"/>
      <c r="G74" s="128"/>
      <c r="H74" s="128"/>
      <c r="I74" s="128"/>
      <c r="J74" s="128"/>
    </row>
    <row r="75" spans="1:10" customFormat="1">
      <c r="A75" s="200">
        <v>36</v>
      </c>
      <c r="B75" s="396"/>
      <c r="C75" s="274" t="s">
        <v>889</v>
      </c>
      <c r="D75" s="289">
        <v>40</v>
      </c>
      <c r="E75" s="128"/>
      <c r="F75" s="128"/>
      <c r="G75" s="128"/>
      <c r="H75" s="128"/>
      <c r="I75" s="128"/>
      <c r="J75" s="128"/>
    </row>
    <row r="76" spans="1:10" customFormat="1">
      <c r="A76" s="200">
        <v>37</v>
      </c>
      <c r="B76" s="396"/>
      <c r="C76" s="274" t="s">
        <v>890</v>
      </c>
      <c r="D76" s="289">
        <v>50</v>
      </c>
      <c r="E76" s="128"/>
      <c r="F76" s="128"/>
      <c r="G76" s="128"/>
      <c r="H76" s="128"/>
      <c r="I76" s="128"/>
      <c r="J76" s="128"/>
    </row>
    <row r="77" spans="1:10" customFormat="1">
      <c r="A77" s="200">
        <v>38</v>
      </c>
      <c r="B77" s="274" t="s">
        <v>430</v>
      </c>
      <c r="C77" s="274" t="s">
        <v>431</v>
      </c>
      <c r="D77" s="289">
        <v>5</v>
      </c>
      <c r="E77" s="128"/>
      <c r="F77" s="128"/>
      <c r="G77" s="128"/>
      <c r="H77" s="128"/>
      <c r="I77" s="128"/>
      <c r="J77" s="128"/>
    </row>
    <row r="78" spans="1:10" customFormat="1">
      <c r="A78" s="287" t="s">
        <v>432</v>
      </c>
      <c r="B78" s="247" t="s">
        <v>13</v>
      </c>
      <c r="C78" s="274"/>
      <c r="D78" s="219">
        <f>SUM(D79:D88)</f>
        <v>251</v>
      </c>
      <c r="E78" s="128"/>
      <c r="F78" s="128"/>
      <c r="G78" s="128"/>
      <c r="H78" s="128"/>
      <c r="I78" s="128"/>
      <c r="J78" s="128"/>
    </row>
    <row r="79" spans="1:10" customFormat="1">
      <c r="A79" s="200">
        <v>1</v>
      </c>
      <c r="B79" s="391" t="s">
        <v>393</v>
      </c>
      <c r="C79" s="274" t="s">
        <v>891</v>
      </c>
      <c r="D79" s="289">
        <v>60</v>
      </c>
      <c r="E79" s="128"/>
      <c r="F79" s="128"/>
      <c r="G79" s="128"/>
      <c r="H79" s="128"/>
      <c r="I79" s="128"/>
      <c r="J79" s="128"/>
    </row>
    <row r="80" spans="1:10" customFormat="1">
      <c r="A80" s="200">
        <v>2</v>
      </c>
      <c r="B80" s="391"/>
      <c r="C80" s="274" t="s">
        <v>892</v>
      </c>
      <c r="D80" s="289">
        <v>30</v>
      </c>
      <c r="E80" s="128"/>
      <c r="F80" s="128"/>
      <c r="G80" s="128"/>
      <c r="H80" s="128"/>
      <c r="I80" s="128"/>
      <c r="J80" s="128"/>
    </row>
    <row r="81" spans="1:10" customFormat="1">
      <c r="A81" s="200">
        <v>3</v>
      </c>
      <c r="B81" s="391" t="s">
        <v>433</v>
      </c>
      <c r="C81" s="274" t="s">
        <v>434</v>
      </c>
      <c r="D81" s="289">
        <v>5</v>
      </c>
      <c r="E81" s="128"/>
      <c r="F81" s="128"/>
      <c r="G81" s="128"/>
      <c r="H81" s="128"/>
      <c r="I81" s="128"/>
      <c r="J81" s="128"/>
    </row>
    <row r="82" spans="1:10" customFormat="1">
      <c r="A82" s="200">
        <v>4</v>
      </c>
      <c r="B82" s="391"/>
      <c r="C82" s="274" t="s">
        <v>893</v>
      </c>
      <c r="D82" s="289">
        <v>30</v>
      </c>
      <c r="E82" s="128"/>
      <c r="F82" s="128"/>
      <c r="G82" s="128"/>
      <c r="H82" s="128"/>
      <c r="I82" s="128"/>
      <c r="J82" s="128"/>
    </row>
    <row r="83" spans="1:10" customFormat="1">
      <c r="A83" s="200">
        <v>5</v>
      </c>
      <c r="B83" s="274" t="s">
        <v>435</v>
      </c>
      <c r="C83" s="274" t="s">
        <v>436</v>
      </c>
      <c r="D83" s="289">
        <v>1</v>
      </c>
      <c r="E83" s="128"/>
      <c r="F83" s="128"/>
      <c r="G83" s="128"/>
      <c r="H83" s="128"/>
      <c r="I83" s="128"/>
      <c r="J83" s="128"/>
    </row>
    <row r="84" spans="1:10" customFormat="1">
      <c r="A84" s="200">
        <v>6</v>
      </c>
      <c r="B84" s="274" t="s">
        <v>437</v>
      </c>
      <c r="C84" s="274" t="s">
        <v>438</v>
      </c>
      <c r="D84" s="289">
        <v>6</v>
      </c>
      <c r="E84" s="128"/>
      <c r="F84" s="128"/>
      <c r="G84" s="128"/>
      <c r="H84" s="128"/>
      <c r="I84" s="128"/>
      <c r="J84" s="128"/>
    </row>
    <row r="85" spans="1:10" customFormat="1">
      <c r="A85" s="200">
        <v>7</v>
      </c>
      <c r="B85" s="391" t="s">
        <v>439</v>
      </c>
      <c r="C85" s="274" t="s">
        <v>894</v>
      </c>
      <c r="D85" s="289">
        <v>10</v>
      </c>
      <c r="E85" s="128"/>
      <c r="F85" s="128"/>
      <c r="G85" s="128"/>
      <c r="H85" s="128"/>
      <c r="I85" s="128"/>
      <c r="J85" s="128"/>
    </row>
    <row r="86" spans="1:10" customFormat="1">
      <c r="A86" s="200">
        <v>8</v>
      </c>
      <c r="B86" s="391"/>
      <c r="C86" s="274" t="s">
        <v>895</v>
      </c>
      <c r="D86" s="289">
        <v>30</v>
      </c>
      <c r="E86" s="128"/>
      <c r="F86" s="128"/>
      <c r="G86" s="128"/>
      <c r="H86" s="128"/>
      <c r="I86" s="128"/>
      <c r="J86" s="128"/>
    </row>
    <row r="87" spans="1:10" customFormat="1">
      <c r="A87" s="200">
        <v>9</v>
      </c>
      <c r="B87" s="391"/>
      <c r="C87" s="274" t="s">
        <v>896</v>
      </c>
      <c r="D87" s="289">
        <v>49</v>
      </c>
      <c r="E87" s="128"/>
      <c r="F87" s="128"/>
      <c r="G87" s="128"/>
      <c r="H87" s="128"/>
      <c r="I87" s="128"/>
      <c r="J87" s="128"/>
    </row>
    <row r="88" spans="1:10" customFormat="1">
      <c r="A88" s="200">
        <v>10</v>
      </c>
      <c r="B88" s="391"/>
      <c r="C88" s="274" t="s">
        <v>897</v>
      </c>
      <c r="D88" s="289">
        <v>30</v>
      </c>
      <c r="E88" s="128"/>
      <c r="F88" s="128"/>
      <c r="G88" s="128"/>
      <c r="H88" s="128"/>
      <c r="I88" s="128"/>
      <c r="J88" s="128"/>
    </row>
    <row r="89" spans="1:10" customFormat="1">
      <c r="A89" s="287" t="s">
        <v>440</v>
      </c>
      <c r="B89" s="247" t="s">
        <v>14</v>
      </c>
      <c r="C89" s="274"/>
      <c r="D89" s="140">
        <f>SUM(D90:D127)</f>
        <v>1145</v>
      </c>
      <c r="E89" s="128"/>
      <c r="F89" s="128"/>
      <c r="G89" s="128"/>
      <c r="H89" s="128"/>
      <c r="I89" s="128"/>
      <c r="J89" s="128"/>
    </row>
    <row r="90" spans="1:10" customFormat="1">
      <c r="A90" s="200">
        <v>1</v>
      </c>
      <c r="B90" s="391" t="s">
        <v>393</v>
      </c>
      <c r="C90" s="274" t="s">
        <v>442</v>
      </c>
      <c r="D90" s="290">
        <v>5</v>
      </c>
      <c r="E90" s="128"/>
      <c r="F90" s="128"/>
      <c r="G90" s="128"/>
      <c r="H90" s="128"/>
      <c r="I90" s="128"/>
      <c r="J90" s="128"/>
    </row>
    <row r="91" spans="1:10" customFormat="1" ht="13.5" customHeight="1">
      <c r="A91" s="200">
        <v>2</v>
      </c>
      <c r="B91" s="391"/>
      <c r="C91" s="274" t="s">
        <v>898</v>
      </c>
      <c r="D91" s="290">
        <v>100</v>
      </c>
      <c r="E91" s="128"/>
      <c r="F91" s="128"/>
      <c r="G91" s="128"/>
      <c r="H91" s="128"/>
      <c r="I91" s="128"/>
      <c r="J91" s="128"/>
    </row>
    <row r="92" spans="1:10" customFormat="1" ht="13.5" customHeight="1">
      <c r="A92" s="200">
        <v>3</v>
      </c>
      <c r="B92" s="391"/>
      <c r="C92" s="274" t="s">
        <v>899</v>
      </c>
      <c r="D92" s="290">
        <v>20</v>
      </c>
      <c r="E92" s="128"/>
      <c r="F92" s="128"/>
      <c r="G92" s="128"/>
      <c r="H92" s="128"/>
      <c r="I92" s="128"/>
      <c r="J92" s="128"/>
    </row>
    <row r="93" spans="1:10" customFormat="1" ht="13.5" customHeight="1">
      <c r="A93" s="200">
        <v>4</v>
      </c>
      <c r="B93" s="391"/>
      <c r="C93" s="274" t="s">
        <v>900</v>
      </c>
      <c r="D93" s="290">
        <v>30</v>
      </c>
      <c r="E93" s="128"/>
      <c r="F93" s="128"/>
      <c r="G93" s="128"/>
      <c r="H93" s="128"/>
      <c r="I93" s="128"/>
      <c r="J93" s="128"/>
    </row>
    <row r="94" spans="1:10" customFormat="1" ht="13.5" customHeight="1">
      <c r="A94" s="200">
        <v>5</v>
      </c>
      <c r="B94" s="391"/>
      <c r="C94" s="274" t="s">
        <v>901</v>
      </c>
      <c r="D94" s="290">
        <v>25</v>
      </c>
      <c r="E94" s="128"/>
      <c r="F94" s="128"/>
      <c r="G94" s="128"/>
      <c r="H94" s="128"/>
      <c r="I94" s="128"/>
      <c r="J94" s="128"/>
    </row>
    <row r="95" spans="1:10" customFormat="1" ht="13.5" customHeight="1">
      <c r="A95" s="200">
        <v>6</v>
      </c>
      <c r="B95" s="391"/>
      <c r="C95" s="274" t="s">
        <v>902</v>
      </c>
      <c r="D95" s="290">
        <v>18</v>
      </c>
      <c r="E95" s="128"/>
      <c r="F95" s="128"/>
      <c r="G95" s="128"/>
      <c r="H95" s="128"/>
      <c r="I95" s="128"/>
      <c r="J95" s="128"/>
    </row>
    <row r="96" spans="1:10" customFormat="1" ht="13.5" customHeight="1">
      <c r="A96" s="200">
        <v>7</v>
      </c>
      <c r="B96" s="391"/>
      <c r="C96" s="274" t="s">
        <v>903</v>
      </c>
      <c r="D96" s="290">
        <v>48</v>
      </c>
      <c r="E96" s="128"/>
      <c r="F96" s="128"/>
      <c r="G96" s="128"/>
      <c r="H96" s="128"/>
      <c r="I96" s="128"/>
      <c r="J96" s="128"/>
    </row>
    <row r="97" spans="1:10" customFormat="1" ht="13.5" customHeight="1">
      <c r="A97" s="200">
        <v>8</v>
      </c>
      <c r="B97" s="391"/>
      <c r="C97" s="274" t="s">
        <v>904</v>
      </c>
      <c r="D97" s="290">
        <v>60</v>
      </c>
      <c r="E97" s="128"/>
      <c r="F97" s="128"/>
      <c r="G97" s="128"/>
      <c r="H97" s="128"/>
      <c r="I97" s="128"/>
      <c r="J97" s="128"/>
    </row>
    <row r="98" spans="1:10" customFormat="1" ht="13.5" customHeight="1">
      <c r="A98" s="200">
        <v>9</v>
      </c>
      <c r="B98" s="391"/>
      <c r="C98" s="274" t="s">
        <v>905</v>
      </c>
      <c r="D98" s="290">
        <v>24</v>
      </c>
      <c r="E98" s="128"/>
      <c r="F98" s="128"/>
      <c r="G98" s="128"/>
      <c r="H98" s="128"/>
      <c r="I98" s="128"/>
      <c r="J98" s="128"/>
    </row>
    <row r="99" spans="1:10" customFormat="1" ht="13.5" customHeight="1">
      <c r="A99" s="200">
        <v>10</v>
      </c>
      <c r="B99" s="391"/>
      <c r="C99" s="274" t="s">
        <v>906</v>
      </c>
      <c r="D99" s="290">
        <v>20</v>
      </c>
      <c r="E99" s="128"/>
      <c r="F99" s="128"/>
      <c r="G99" s="128"/>
      <c r="H99" s="128"/>
      <c r="I99" s="128"/>
      <c r="J99" s="128"/>
    </row>
    <row r="100" spans="1:10" customFormat="1" ht="13.5" customHeight="1">
      <c r="A100" s="200">
        <v>11</v>
      </c>
      <c r="B100" s="391"/>
      <c r="C100" s="274" t="s">
        <v>907</v>
      </c>
      <c r="D100" s="290">
        <v>21</v>
      </c>
      <c r="E100" s="128"/>
      <c r="F100" s="128"/>
      <c r="G100" s="128"/>
      <c r="H100" s="128"/>
      <c r="I100" s="128"/>
      <c r="J100" s="128"/>
    </row>
    <row r="101" spans="1:10" customFormat="1" ht="13.5" customHeight="1">
      <c r="A101" s="200">
        <v>12</v>
      </c>
      <c r="B101" s="391"/>
      <c r="C101" s="274" t="s">
        <v>908</v>
      </c>
      <c r="D101" s="290">
        <v>70</v>
      </c>
      <c r="E101" s="128"/>
      <c r="F101" s="128"/>
      <c r="G101" s="128"/>
      <c r="H101" s="128"/>
      <c r="I101" s="128"/>
      <c r="J101" s="128"/>
    </row>
    <row r="102" spans="1:10" customFormat="1" ht="27.75" customHeight="1">
      <c r="A102" s="200">
        <v>13</v>
      </c>
      <c r="B102" s="391" t="s">
        <v>393</v>
      </c>
      <c r="C102" s="274" t="s">
        <v>909</v>
      </c>
      <c r="D102" s="290">
        <v>31</v>
      </c>
      <c r="E102" s="128"/>
      <c r="F102" s="128"/>
      <c r="G102" s="128"/>
      <c r="H102" s="128"/>
      <c r="I102" s="128"/>
      <c r="J102" s="128"/>
    </row>
    <row r="103" spans="1:10" customFormat="1" ht="13.5" customHeight="1">
      <c r="A103" s="200">
        <v>14</v>
      </c>
      <c r="B103" s="391"/>
      <c r="C103" s="274" t="s">
        <v>910</v>
      </c>
      <c r="D103" s="290">
        <v>30</v>
      </c>
      <c r="E103" s="128"/>
      <c r="F103" s="128"/>
      <c r="G103" s="128"/>
      <c r="H103" s="128"/>
      <c r="I103" s="128"/>
      <c r="J103" s="128"/>
    </row>
    <row r="104" spans="1:10" customFormat="1" ht="13.5" customHeight="1">
      <c r="A104" s="200">
        <v>15</v>
      </c>
      <c r="B104" s="391"/>
      <c r="C104" s="274" t="s">
        <v>441</v>
      </c>
      <c r="D104" s="290">
        <v>6</v>
      </c>
      <c r="E104" s="128"/>
      <c r="F104" s="128"/>
      <c r="G104" s="128"/>
      <c r="H104" s="128"/>
      <c r="I104" s="128"/>
      <c r="J104" s="128"/>
    </row>
    <row r="105" spans="1:10" customFormat="1" ht="13.5" customHeight="1">
      <c r="A105" s="200">
        <v>16</v>
      </c>
      <c r="B105" s="391"/>
      <c r="C105" s="274" t="s">
        <v>911</v>
      </c>
      <c r="D105" s="290">
        <v>23</v>
      </c>
      <c r="E105" s="128"/>
      <c r="F105" s="128"/>
      <c r="G105" s="128"/>
      <c r="H105" s="128"/>
      <c r="I105" s="128"/>
      <c r="J105" s="128"/>
    </row>
    <row r="106" spans="1:10" customFormat="1" ht="13.5" customHeight="1">
      <c r="A106" s="200">
        <v>17</v>
      </c>
      <c r="B106" s="391"/>
      <c r="C106" s="274" t="s">
        <v>912</v>
      </c>
      <c r="D106" s="290">
        <v>35</v>
      </c>
      <c r="E106" s="128"/>
      <c r="F106" s="128"/>
      <c r="G106" s="128"/>
      <c r="H106" s="128"/>
      <c r="I106" s="128"/>
      <c r="J106" s="128"/>
    </row>
    <row r="107" spans="1:10" customFormat="1" ht="13.5" customHeight="1">
      <c r="A107" s="200">
        <v>18</v>
      </c>
      <c r="B107" s="391"/>
      <c r="C107" s="274" t="s">
        <v>1623</v>
      </c>
      <c r="D107" s="290">
        <v>40</v>
      </c>
      <c r="E107" s="128"/>
      <c r="F107" s="128"/>
      <c r="G107" s="128"/>
      <c r="H107" s="128"/>
      <c r="I107" s="128"/>
      <c r="J107" s="128"/>
    </row>
    <row r="108" spans="1:10" customFormat="1">
      <c r="A108" s="200">
        <v>19</v>
      </c>
      <c r="B108" s="391" t="s">
        <v>443</v>
      </c>
      <c r="C108" s="274" t="s">
        <v>913</v>
      </c>
      <c r="D108" s="290">
        <v>45</v>
      </c>
      <c r="E108" s="128"/>
      <c r="F108" s="128"/>
      <c r="G108" s="128"/>
      <c r="H108" s="128"/>
      <c r="I108" s="128"/>
      <c r="J108" s="128"/>
    </row>
    <row r="109" spans="1:10" customFormat="1">
      <c r="A109" s="200">
        <v>20</v>
      </c>
      <c r="B109" s="391"/>
      <c r="C109" s="274" t="s">
        <v>444</v>
      </c>
      <c r="D109" s="290">
        <v>20</v>
      </c>
      <c r="E109" s="128"/>
      <c r="F109" s="128"/>
      <c r="G109" s="128"/>
      <c r="H109" s="128"/>
      <c r="I109" s="128"/>
      <c r="J109" s="128"/>
    </row>
    <row r="110" spans="1:10" customFormat="1">
      <c r="A110" s="200">
        <v>21</v>
      </c>
      <c r="B110" s="391"/>
      <c r="C110" s="274" t="s">
        <v>914</v>
      </c>
      <c r="D110" s="290">
        <v>10</v>
      </c>
      <c r="E110" s="128"/>
      <c r="F110" s="128"/>
      <c r="G110" s="128"/>
      <c r="H110" s="128"/>
      <c r="I110" s="128"/>
      <c r="J110" s="128"/>
    </row>
    <row r="111" spans="1:10" customFormat="1">
      <c r="A111" s="200">
        <v>22</v>
      </c>
      <c r="B111" s="391" t="s">
        <v>531</v>
      </c>
      <c r="C111" s="274" t="s">
        <v>915</v>
      </c>
      <c r="D111" s="290">
        <v>35</v>
      </c>
      <c r="E111" s="128"/>
      <c r="F111" s="128"/>
      <c r="G111" s="128"/>
      <c r="H111" s="128"/>
      <c r="I111" s="128"/>
      <c r="J111" s="128"/>
    </row>
    <row r="112" spans="1:10" customFormat="1">
      <c r="A112" s="200">
        <v>23</v>
      </c>
      <c r="B112" s="395"/>
      <c r="C112" s="274" t="s">
        <v>916</v>
      </c>
      <c r="D112" s="290">
        <v>120</v>
      </c>
      <c r="E112" s="128"/>
      <c r="F112" s="128"/>
      <c r="G112" s="128"/>
      <c r="H112" s="128"/>
      <c r="I112" s="128"/>
      <c r="J112" s="128"/>
    </row>
    <row r="113" spans="1:10" customFormat="1">
      <c r="A113" s="200">
        <v>24</v>
      </c>
      <c r="B113" s="391" t="s">
        <v>445</v>
      </c>
      <c r="C113" s="274" t="s">
        <v>446</v>
      </c>
      <c r="D113" s="290">
        <v>5</v>
      </c>
      <c r="E113" s="128"/>
      <c r="F113" s="128"/>
      <c r="G113" s="128"/>
      <c r="H113" s="128"/>
      <c r="I113" s="128"/>
      <c r="J113" s="128"/>
    </row>
    <row r="114" spans="1:10" customFormat="1">
      <c r="A114" s="200">
        <v>25</v>
      </c>
      <c r="B114" s="395"/>
      <c r="C114" s="274" t="s">
        <v>917</v>
      </c>
      <c r="D114" s="290">
        <v>30</v>
      </c>
      <c r="E114" s="128"/>
      <c r="F114" s="128"/>
      <c r="G114" s="128"/>
      <c r="H114" s="128"/>
      <c r="I114" s="128"/>
      <c r="J114" s="128"/>
    </row>
    <row r="115" spans="1:10" customFormat="1">
      <c r="A115" s="200">
        <v>26</v>
      </c>
      <c r="B115" s="395"/>
      <c r="C115" s="274" t="s">
        <v>918</v>
      </c>
      <c r="D115" s="290">
        <v>15</v>
      </c>
      <c r="E115" s="128"/>
      <c r="F115" s="128"/>
      <c r="G115" s="128"/>
      <c r="H115" s="128"/>
      <c r="I115" s="128"/>
      <c r="J115" s="128"/>
    </row>
    <row r="116" spans="1:10" customFormat="1" ht="27" customHeight="1">
      <c r="A116" s="200">
        <v>27</v>
      </c>
      <c r="B116" s="395"/>
      <c r="C116" s="274" t="s">
        <v>919</v>
      </c>
      <c r="D116" s="290">
        <v>20</v>
      </c>
      <c r="E116" s="128"/>
      <c r="F116" s="128"/>
      <c r="G116" s="128"/>
      <c r="H116" s="128"/>
      <c r="I116" s="128"/>
      <c r="J116" s="128"/>
    </row>
    <row r="117" spans="1:10" customFormat="1">
      <c r="A117" s="200">
        <v>28</v>
      </c>
      <c r="B117" s="391" t="s">
        <v>447</v>
      </c>
      <c r="C117" s="274" t="s">
        <v>449</v>
      </c>
      <c r="D117" s="290">
        <v>6</v>
      </c>
      <c r="E117" s="128"/>
      <c r="F117" s="128"/>
      <c r="G117" s="128"/>
      <c r="H117" s="128"/>
      <c r="I117" s="128"/>
      <c r="J117" s="128"/>
    </row>
    <row r="118" spans="1:10" customFormat="1">
      <c r="A118" s="200">
        <v>29</v>
      </c>
      <c r="B118" s="391"/>
      <c r="C118" s="274" t="s">
        <v>920</v>
      </c>
      <c r="D118" s="290">
        <v>30</v>
      </c>
      <c r="E118" s="128"/>
      <c r="F118" s="128"/>
      <c r="G118" s="128"/>
      <c r="H118" s="128"/>
      <c r="I118" s="128"/>
      <c r="J118" s="128"/>
    </row>
    <row r="119" spans="1:10" customFormat="1">
      <c r="A119" s="200">
        <v>30</v>
      </c>
      <c r="B119" s="391"/>
      <c r="C119" s="274" t="s">
        <v>448</v>
      </c>
      <c r="D119" s="290">
        <v>15</v>
      </c>
      <c r="E119" s="128"/>
      <c r="F119" s="128"/>
      <c r="G119" s="128"/>
      <c r="H119" s="128"/>
      <c r="I119" s="128"/>
      <c r="J119" s="128"/>
    </row>
    <row r="120" spans="1:10" customFormat="1">
      <c r="A120" s="200">
        <v>31</v>
      </c>
      <c r="B120" s="391" t="s">
        <v>450</v>
      </c>
      <c r="C120" s="274" t="s">
        <v>451</v>
      </c>
      <c r="D120" s="290">
        <v>4</v>
      </c>
      <c r="E120" s="128"/>
      <c r="F120" s="128"/>
      <c r="G120" s="128"/>
      <c r="H120" s="128"/>
      <c r="I120" s="128"/>
      <c r="J120" s="128"/>
    </row>
    <row r="121" spans="1:10" customFormat="1">
      <c r="A121" s="200">
        <v>32</v>
      </c>
      <c r="B121" s="391"/>
      <c r="C121" s="274" t="s">
        <v>921</v>
      </c>
      <c r="D121" s="290">
        <v>40</v>
      </c>
      <c r="E121" s="128"/>
      <c r="F121" s="128"/>
      <c r="G121" s="128"/>
      <c r="H121" s="128"/>
      <c r="I121" s="128"/>
      <c r="J121" s="128"/>
    </row>
    <row r="122" spans="1:10" customFormat="1">
      <c r="A122" s="200">
        <v>33</v>
      </c>
      <c r="B122" s="274" t="s">
        <v>452</v>
      </c>
      <c r="C122" s="274" t="s">
        <v>453</v>
      </c>
      <c r="D122" s="290">
        <v>6</v>
      </c>
      <c r="E122" s="128"/>
      <c r="F122" s="128"/>
      <c r="G122" s="128"/>
      <c r="H122" s="128"/>
      <c r="I122" s="128"/>
      <c r="J122" s="128"/>
    </row>
    <row r="123" spans="1:10" customFormat="1">
      <c r="A123" s="200">
        <v>34</v>
      </c>
      <c r="B123" s="274" t="s">
        <v>454</v>
      </c>
      <c r="C123" s="274" t="s">
        <v>455</v>
      </c>
      <c r="D123" s="290">
        <v>3</v>
      </c>
      <c r="E123" s="128"/>
      <c r="F123" s="128"/>
      <c r="G123" s="128"/>
      <c r="H123" s="128"/>
      <c r="I123" s="128"/>
      <c r="J123" s="128"/>
    </row>
    <row r="124" spans="1:10" customFormat="1">
      <c r="A124" s="200">
        <v>35</v>
      </c>
      <c r="B124" s="391" t="s">
        <v>456</v>
      </c>
      <c r="C124" s="274" t="s">
        <v>922</v>
      </c>
      <c r="D124" s="290">
        <v>15</v>
      </c>
      <c r="E124" s="128"/>
      <c r="F124" s="128"/>
      <c r="G124" s="128"/>
      <c r="H124" s="128"/>
      <c r="I124" s="128"/>
      <c r="J124" s="128"/>
    </row>
    <row r="125" spans="1:10" customFormat="1">
      <c r="A125" s="200">
        <v>36</v>
      </c>
      <c r="B125" s="397"/>
      <c r="C125" s="274" t="s">
        <v>923</v>
      </c>
      <c r="D125" s="290">
        <v>45</v>
      </c>
      <c r="E125" s="128"/>
      <c r="F125" s="128"/>
      <c r="G125" s="128"/>
      <c r="H125" s="128"/>
      <c r="I125" s="128"/>
      <c r="J125" s="128"/>
    </row>
    <row r="126" spans="1:10" customFormat="1">
      <c r="A126" s="200">
        <v>37</v>
      </c>
      <c r="B126" s="397"/>
      <c r="C126" s="274" t="s">
        <v>924</v>
      </c>
      <c r="D126" s="290">
        <v>45</v>
      </c>
      <c r="E126" s="128"/>
      <c r="F126" s="128"/>
      <c r="G126" s="128"/>
      <c r="H126" s="128"/>
      <c r="I126" s="128"/>
      <c r="J126" s="128"/>
    </row>
    <row r="127" spans="1:10" customFormat="1" ht="27.75" customHeight="1">
      <c r="A127" s="200">
        <v>38</v>
      </c>
      <c r="B127" s="397"/>
      <c r="C127" s="274" t="s">
        <v>925</v>
      </c>
      <c r="D127" s="290">
        <v>30</v>
      </c>
      <c r="E127" s="128"/>
      <c r="F127" s="128"/>
      <c r="G127" s="128"/>
      <c r="H127" s="128"/>
      <c r="I127" s="128"/>
      <c r="J127" s="128"/>
    </row>
    <row r="128" spans="1:10" customFormat="1">
      <c r="A128" s="287" t="s">
        <v>457</v>
      </c>
      <c r="B128" s="247" t="s">
        <v>15</v>
      </c>
      <c r="C128" s="274"/>
      <c r="D128" s="273">
        <f>SUM(D129:D142)</f>
        <v>822</v>
      </c>
      <c r="E128" s="128"/>
      <c r="F128" s="128"/>
      <c r="G128" s="128"/>
      <c r="H128" s="128"/>
      <c r="I128" s="128"/>
      <c r="J128" s="128"/>
    </row>
    <row r="129" spans="1:10" customFormat="1">
      <c r="A129" s="288">
        <v>1</v>
      </c>
      <c r="B129" s="391" t="s">
        <v>393</v>
      </c>
      <c r="C129" s="274" t="s">
        <v>926</v>
      </c>
      <c r="D129" s="290">
        <v>25</v>
      </c>
      <c r="E129" s="128"/>
      <c r="F129" s="128"/>
      <c r="G129" s="128"/>
      <c r="H129" s="128"/>
      <c r="I129" s="128"/>
      <c r="J129" s="128"/>
    </row>
    <row r="130" spans="1:10" customFormat="1">
      <c r="A130" s="288">
        <v>2</v>
      </c>
      <c r="B130" s="391"/>
      <c r="C130" s="274" t="s">
        <v>1624</v>
      </c>
      <c r="D130" s="290">
        <v>40</v>
      </c>
      <c r="E130" s="128"/>
      <c r="F130" s="128"/>
      <c r="G130" s="128"/>
      <c r="H130" s="128"/>
      <c r="I130" s="128"/>
      <c r="J130" s="128"/>
    </row>
    <row r="131" spans="1:10" customFormat="1">
      <c r="A131" s="288">
        <v>3</v>
      </c>
      <c r="B131" s="391" t="s">
        <v>539</v>
      </c>
      <c r="C131" s="274" t="s">
        <v>458</v>
      </c>
      <c r="D131" s="290">
        <v>22</v>
      </c>
      <c r="E131" s="128"/>
      <c r="F131" s="128"/>
      <c r="G131" s="128"/>
      <c r="H131" s="128"/>
      <c r="I131" s="128"/>
      <c r="J131" s="128"/>
    </row>
    <row r="132" spans="1:10" customFormat="1">
      <c r="A132" s="288">
        <v>4</v>
      </c>
      <c r="B132" s="391"/>
      <c r="C132" s="274" t="s">
        <v>927</v>
      </c>
      <c r="D132" s="290">
        <v>90</v>
      </c>
      <c r="E132" s="128"/>
      <c r="F132" s="128"/>
      <c r="G132" s="128"/>
      <c r="H132" s="128"/>
      <c r="I132" s="128"/>
      <c r="J132" s="128"/>
    </row>
    <row r="133" spans="1:10" customFormat="1">
      <c r="A133" s="288">
        <v>5</v>
      </c>
      <c r="B133" s="391"/>
      <c r="C133" s="274" t="s">
        <v>928</v>
      </c>
      <c r="D133" s="290">
        <v>25</v>
      </c>
      <c r="E133" s="128"/>
      <c r="F133" s="128"/>
      <c r="G133" s="128"/>
      <c r="H133" s="128"/>
      <c r="I133" s="128"/>
      <c r="J133" s="128"/>
    </row>
    <row r="134" spans="1:10" customFormat="1">
      <c r="A134" s="288">
        <v>6</v>
      </c>
      <c r="B134" s="391"/>
      <c r="C134" s="274" t="s">
        <v>929</v>
      </c>
      <c r="D134" s="290">
        <v>50</v>
      </c>
      <c r="E134" s="128"/>
      <c r="F134" s="128"/>
      <c r="G134" s="128"/>
      <c r="H134" s="128"/>
      <c r="I134" s="128"/>
      <c r="J134" s="128"/>
    </row>
    <row r="135" spans="1:10" customFormat="1">
      <c r="A135" s="288">
        <v>7</v>
      </c>
      <c r="B135" s="391"/>
      <c r="C135" s="274" t="s">
        <v>930</v>
      </c>
      <c r="D135" s="290">
        <v>90</v>
      </c>
      <c r="E135" s="128"/>
      <c r="F135" s="128"/>
      <c r="G135" s="128"/>
      <c r="H135" s="128"/>
      <c r="I135" s="128"/>
      <c r="J135" s="128"/>
    </row>
    <row r="136" spans="1:10" customFormat="1">
      <c r="A136" s="288">
        <v>8</v>
      </c>
      <c r="B136" s="391"/>
      <c r="C136" s="274" t="s">
        <v>931</v>
      </c>
      <c r="D136" s="290">
        <v>95</v>
      </c>
      <c r="E136" s="128"/>
      <c r="F136" s="128"/>
      <c r="G136" s="128"/>
      <c r="H136" s="128"/>
      <c r="I136" s="128"/>
      <c r="J136" s="128"/>
    </row>
    <row r="137" spans="1:10" customFormat="1">
      <c r="A137" s="288">
        <v>9</v>
      </c>
      <c r="B137" s="391"/>
      <c r="C137" s="274" t="s">
        <v>932</v>
      </c>
      <c r="D137" s="290">
        <v>180</v>
      </c>
      <c r="E137" s="128"/>
      <c r="F137" s="128"/>
      <c r="G137" s="128"/>
      <c r="H137" s="128"/>
      <c r="I137" s="128"/>
      <c r="J137" s="128"/>
    </row>
    <row r="138" spans="1:10" customFormat="1" ht="24">
      <c r="A138" s="288">
        <v>10</v>
      </c>
      <c r="B138" s="391" t="s">
        <v>460</v>
      </c>
      <c r="C138" s="274" t="s">
        <v>933</v>
      </c>
      <c r="D138" s="290">
        <v>20</v>
      </c>
      <c r="E138" s="128"/>
      <c r="F138" s="128"/>
      <c r="G138" s="128"/>
      <c r="H138" s="128"/>
      <c r="I138" s="128"/>
      <c r="J138" s="128"/>
    </row>
    <row r="139" spans="1:10" customFormat="1">
      <c r="A139" s="288">
        <v>11</v>
      </c>
      <c r="B139" s="395"/>
      <c r="C139" s="274" t="s">
        <v>934</v>
      </c>
      <c r="D139" s="290">
        <v>60</v>
      </c>
      <c r="E139" s="128"/>
      <c r="F139" s="128"/>
      <c r="G139" s="128"/>
      <c r="H139" s="128"/>
      <c r="I139" s="128"/>
      <c r="J139" s="128"/>
    </row>
    <row r="140" spans="1:10" customFormat="1">
      <c r="A140" s="288">
        <v>12</v>
      </c>
      <c r="B140" s="391" t="s">
        <v>1878</v>
      </c>
      <c r="C140" s="274" t="s">
        <v>935</v>
      </c>
      <c r="D140" s="290">
        <v>25</v>
      </c>
      <c r="E140" s="128"/>
      <c r="F140" s="128"/>
      <c r="G140" s="128"/>
      <c r="H140" s="128"/>
      <c r="I140" s="128"/>
      <c r="J140" s="128"/>
    </row>
    <row r="141" spans="1:10" customFormat="1">
      <c r="A141" s="288">
        <v>13</v>
      </c>
      <c r="B141" s="391"/>
      <c r="C141" s="274" t="s">
        <v>936</v>
      </c>
      <c r="D141" s="290">
        <v>50</v>
      </c>
      <c r="E141" s="128"/>
      <c r="F141" s="128"/>
      <c r="G141" s="128"/>
      <c r="H141" s="128"/>
      <c r="I141" s="128"/>
      <c r="J141" s="128"/>
    </row>
    <row r="142" spans="1:10" customFormat="1">
      <c r="A142" s="288">
        <v>14</v>
      </c>
      <c r="B142" s="391"/>
      <c r="C142" s="274" t="s">
        <v>937</v>
      </c>
      <c r="D142" s="290">
        <v>50</v>
      </c>
      <c r="E142" s="128"/>
      <c r="F142" s="128"/>
      <c r="G142" s="128"/>
      <c r="H142" s="128"/>
      <c r="I142" s="128"/>
      <c r="J142" s="128"/>
    </row>
    <row r="143" spans="1:10" customFormat="1">
      <c r="A143" s="287" t="s">
        <v>461</v>
      </c>
      <c r="B143" s="247" t="s">
        <v>16</v>
      </c>
      <c r="C143" s="274"/>
      <c r="D143" s="140">
        <f>SUM(D144:D182)</f>
        <v>1247</v>
      </c>
      <c r="E143" s="128"/>
      <c r="F143" s="128"/>
      <c r="G143" s="128"/>
      <c r="H143" s="128"/>
      <c r="I143" s="128"/>
      <c r="J143" s="128"/>
    </row>
    <row r="144" spans="1:10" customFormat="1">
      <c r="A144" s="200">
        <v>1</v>
      </c>
      <c r="B144" s="391" t="s">
        <v>1625</v>
      </c>
      <c r="C144" s="274" t="s">
        <v>465</v>
      </c>
      <c r="D144" s="290">
        <v>45</v>
      </c>
      <c r="E144" s="128"/>
      <c r="F144" s="128"/>
      <c r="G144" s="128"/>
      <c r="H144" s="128"/>
      <c r="I144" s="128"/>
      <c r="J144" s="128"/>
    </row>
    <row r="145" spans="1:10" customFormat="1">
      <c r="A145" s="200">
        <v>2</v>
      </c>
      <c r="B145" s="391"/>
      <c r="C145" s="274" t="s">
        <v>466</v>
      </c>
      <c r="D145" s="290">
        <v>40</v>
      </c>
      <c r="E145" s="128"/>
      <c r="F145" s="128"/>
      <c r="G145" s="128"/>
      <c r="H145" s="128"/>
      <c r="I145" s="128"/>
      <c r="J145" s="128"/>
    </row>
    <row r="146" spans="1:10" customFormat="1">
      <c r="A146" s="200">
        <v>3</v>
      </c>
      <c r="B146" s="391"/>
      <c r="C146" s="274" t="s">
        <v>938</v>
      </c>
      <c r="D146" s="290">
        <v>45</v>
      </c>
      <c r="E146" s="128"/>
      <c r="F146" s="128"/>
      <c r="G146" s="128"/>
      <c r="H146" s="128"/>
      <c r="I146" s="128"/>
      <c r="J146" s="128"/>
    </row>
    <row r="147" spans="1:10" customFormat="1">
      <c r="A147" s="200">
        <v>4</v>
      </c>
      <c r="B147" s="391" t="s">
        <v>1625</v>
      </c>
      <c r="C147" s="274" t="s">
        <v>462</v>
      </c>
      <c r="D147" s="290">
        <v>20</v>
      </c>
      <c r="E147" s="128"/>
      <c r="F147" s="128"/>
      <c r="G147" s="128"/>
      <c r="H147" s="128"/>
      <c r="I147" s="128"/>
      <c r="J147" s="128"/>
    </row>
    <row r="148" spans="1:10" customFormat="1">
      <c r="A148" s="200">
        <v>5</v>
      </c>
      <c r="B148" s="391"/>
      <c r="C148" s="274" t="s">
        <v>939</v>
      </c>
      <c r="D148" s="290">
        <v>30</v>
      </c>
      <c r="E148" s="128"/>
      <c r="F148" s="128"/>
      <c r="G148" s="128"/>
      <c r="H148" s="128"/>
      <c r="I148" s="128"/>
      <c r="J148" s="128"/>
    </row>
    <row r="149" spans="1:10" customFormat="1">
      <c r="A149" s="200">
        <v>6</v>
      </c>
      <c r="B149" s="391"/>
      <c r="C149" s="274" t="s">
        <v>940</v>
      </c>
      <c r="D149" s="290">
        <v>19</v>
      </c>
      <c r="E149" s="128"/>
      <c r="F149" s="128"/>
      <c r="G149" s="128"/>
      <c r="H149" s="128"/>
      <c r="I149" s="128"/>
      <c r="J149" s="128"/>
    </row>
    <row r="150" spans="1:10" customFormat="1">
      <c r="A150" s="200">
        <v>7</v>
      </c>
      <c r="B150" s="391"/>
      <c r="C150" s="274" t="s">
        <v>1640</v>
      </c>
      <c r="D150" s="290">
        <v>40</v>
      </c>
      <c r="E150" s="128"/>
      <c r="F150" s="128"/>
      <c r="G150" s="128"/>
      <c r="H150" s="128"/>
      <c r="I150" s="128"/>
      <c r="J150" s="128"/>
    </row>
    <row r="151" spans="1:10" customFormat="1">
      <c r="A151" s="200">
        <v>8</v>
      </c>
      <c r="B151" s="391"/>
      <c r="C151" s="274" t="s">
        <v>463</v>
      </c>
      <c r="D151" s="290">
        <v>20</v>
      </c>
      <c r="E151" s="128"/>
      <c r="F151" s="128"/>
      <c r="G151" s="128"/>
      <c r="H151" s="128"/>
      <c r="I151" s="128"/>
      <c r="J151" s="128"/>
    </row>
    <row r="152" spans="1:10" customFormat="1">
      <c r="A152" s="200">
        <v>9</v>
      </c>
      <c r="B152" s="391"/>
      <c r="C152" s="274" t="s">
        <v>941</v>
      </c>
      <c r="D152" s="290">
        <v>25</v>
      </c>
      <c r="E152" s="128"/>
      <c r="F152" s="128"/>
      <c r="G152" s="128"/>
      <c r="H152" s="128"/>
      <c r="I152" s="128"/>
      <c r="J152" s="128"/>
    </row>
    <row r="153" spans="1:10" customFormat="1">
      <c r="A153" s="200">
        <v>10</v>
      </c>
      <c r="B153" s="391"/>
      <c r="C153" s="274" t="s">
        <v>942</v>
      </c>
      <c r="D153" s="290">
        <v>46</v>
      </c>
      <c r="E153" s="128"/>
      <c r="F153" s="128"/>
      <c r="G153" s="128"/>
      <c r="H153" s="128"/>
      <c r="I153" s="128"/>
      <c r="J153" s="128"/>
    </row>
    <row r="154" spans="1:10" customFormat="1">
      <c r="A154" s="200">
        <v>11</v>
      </c>
      <c r="B154" s="391"/>
      <c r="C154" s="274" t="s">
        <v>943</v>
      </c>
      <c r="D154" s="290">
        <v>60</v>
      </c>
      <c r="E154" s="128"/>
      <c r="F154" s="128"/>
      <c r="G154" s="128"/>
      <c r="H154" s="128"/>
      <c r="I154" s="128"/>
      <c r="J154" s="128"/>
    </row>
    <row r="155" spans="1:10" customFormat="1">
      <c r="A155" s="200">
        <v>12</v>
      </c>
      <c r="B155" s="391"/>
      <c r="C155" s="274" t="s">
        <v>464</v>
      </c>
      <c r="D155" s="290">
        <v>48</v>
      </c>
      <c r="E155" s="128"/>
      <c r="F155" s="128"/>
      <c r="G155" s="128"/>
      <c r="H155" s="128"/>
      <c r="I155" s="128"/>
      <c r="J155" s="128"/>
    </row>
    <row r="156" spans="1:10" customFormat="1">
      <c r="A156" s="200">
        <v>13</v>
      </c>
      <c r="B156" s="391"/>
      <c r="C156" s="274" t="s">
        <v>944</v>
      </c>
      <c r="D156" s="290">
        <v>45</v>
      </c>
      <c r="E156" s="128"/>
      <c r="F156" s="128"/>
      <c r="G156" s="128"/>
      <c r="H156" s="128"/>
      <c r="I156" s="128"/>
      <c r="J156" s="128"/>
    </row>
    <row r="157" spans="1:10" customFormat="1">
      <c r="A157" s="200">
        <v>14</v>
      </c>
      <c r="B157" s="391"/>
      <c r="C157" s="274" t="s">
        <v>945</v>
      </c>
      <c r="D157" s="290">
        <v>15</v>
      </c>
      <c r="E157" s="128"/>
      <c r="F157" s="128"/>
      <c r="G157" s="128"/>
      <c r="H157" s="128"/>
      <c r="I157" s="128"/>
      <c r="J157" s="128"/>
    </row>
    <row r="158" spans="1:10" customFormat="1">
      <c r="A158" s="200">
        <v>15</v>
      </c>
      <c r="B158" s="391"/>
      <c r="C158" s="274" t="s">
        <v>946</v>
      </c>
      <c r="D158" s="290">
        <v>40</v>
      </c>
      <c r="E158" s="128"/>
      <c r="F158" s="128"/>
      <c r="G158" s="128"/>
      <c r="H158" s="128"/>
      <c r="I158" s="128"/>
      <c r="J158" s="128"/>
    </row>
    <row r="159" spans="1:10" customFormat="1">
      <c r="A159" s="200">
        <v>16</v>
      </c>
      <c r="B159" s="391"/>
      <c r="C159" s="274" t="s">
        <v>947</v>
      </c>
      <c r="D159" s="290">
        <v>30</v>
      </c>
      <c r="E159" s="128"/>
      <c r="F159" s="128"/>
      <c r="G159" s="128"/>
      <c r="H159" s="128"/>
      <c r="I159" s="128"/>
      <c r="J159" s="128"/>
    </row>
    <row r="160" spans="1:10" customFormat="1">
      <c r="A160" s="200">
        <v>17</v>
      </c>
      <c r="B160" s="391"/>
      <c r="C160" s="274" t="s">
        <v>948</v>
      </c>
      <c r="D160" s="290">
        <v>18</v>
      </c>
      <c r="E160" s="128"/>
      <c r="F160" s="128"/>
      <c r="G160" s="128"/>
      <c r="H160" s="128"/>
      <c r="I160" s="128"/>
      <c r="J160" s="128"/>
    </row>
    <row r="161" spans="1:10" customFormat="1">
      <c r="A161" s="200">
        <v>18</v>
      </c>
      <c r="B161" s="391"/>
      <c r="C161" s="274" t="s">
        <v>949</v>
      </c>
      <c r="D161" s="290">
        <v>30</v>
      </c>
      <c r="E161" s="128"/>
      <c r="F161" s="128"/>
      <c r="G161" s="128"/>
      <c r="H161" s="128"/>
      <c r="I161" s="128"/>
      <c r="J161" s="128"/>
    </row>
    <row r="162" spans="1:10" customFormat="1">
      <c r="A162" s="200">
        <v>19</v>
      </c>
      <c r="B162" s="391"/>
      <c r="C162" s="274" t="s">
        <v>950</v>
      </c>
      <c r="D162" s="290">
        <v>35</v>
      </c>
      <c r="E162" s="128"/>
      <c r="F162" s="128"/>
      <c r="G162" s="128"/>
      <c r="H162" s="128"/>
      <c r="I162" s="128"/>
      <c r="J162" s="128"/>
    </row>
    <row r="163" spans="1:10" customFormat="1">
      <c r="A163" s="200">
        <v>20</v>
      </c>
      <c r="B163" s="391"/>
      <c r="C163" s="274" t="s">
        <v>951</v>
      </c>
      <c r="D163" s="290">
        <v>45</v>
      </c>
      <c r="E163" s="128"/>
      <c r="F163" s="128"/>
      <c r="G163" s="128"/>
      <c r="H163" s="128"/>
      <c r="I163" s="128"/>
      <c r="J163" s="128"/>
    </row>
    <row r="164" spans="1:10" customFormat="1">
      <c r="A164" s="200">
        <v>21</v>
      </c>
      <c r="B164" s="391"/>
      <c r="C164" s="274" t="s">
        <v>952</v>
      </c>
      <c r="D164" s="290">
        <v>65</v>
      </c>
      <c r="E164" s="128"/>
      <c r="F164" s="128"/>
      <c r="G164" s="128"/>
      <c r="H164" s="128"/>
      <c r="I164" s="128"/>
      <c r="J164" s="128"/>
    </row>
    <row r="165" spans="1:10" customFormat="1">
      <c r="A165" s="200">
        <v>22</v>
      </c>
      <c r="B165" s="391"/>
      <c r="C165" s="274" t="s">
        <v>953</v>
      </c>
      <c r="D165" s="290">
        <v>45</v>
      </c>
      <c r="E165" s="128"/>
      <c r="F165" s="128"/>
      <c r="G165" s="128"/>
      <c r="H165" s="128"/>
      <c r="I165" s="128"/>
      <c r="J165" s="128"/>
    </row>
    <row r="166" spans="1:10" customFormat="1">
      <c r="A166" s="200">
        <v>23</v>
      </c>
      <c r="B166" s="391"/>
      <c r="C166" s="274" t="s">
        <v>954</v>
      </c>
      <c r="D166" s="290">
        <v>45</v>
      </c>
      <c r="E166" s="128"/>
      <c r="F166" s="128"/>
      <c r="G166" s="128"/>
      <c r="H166" s="128"/>
      <c r="I166" s="128"/>
      <c r="J166" s="128"/>
    </row>
    <row r="167" spans="1:10" customFormat="1">
      <c r="A167" s="200">
        <v>24</v>
      </c>
      <c r="B167" s="391"/>
      <c r="C167" s="274" t="s">
        <v>955</v>
      </c>
      <c r="D167" s="290">
        <v>30</v>
      </c>
      <c r="E167" s="128"/>
      <c r="F167" s="128"/>
      <c r="G167" s="128"/>
      <c r="H167" s="128"/>
      <c r="I167" s="128"/>
      <c r="J167" s="128"/>
    </row>
    <row r="168" spans="1:10" customFormat="1">
      <c r="A168" s="200">
        <v>25</v>
      </c>
      <c r="B168" s="391" t="s">
        <v>468</v>
      </c>
      <c r="C168" s="274" t="s">
        <v>470</v>
      </c>
      <c r="D168" s="290">
        <v>15</v>
      </c>
      <c r="E168" s="128"/>
      <c r="F168" s="128"/>
      <c r="G168" s="128"/>
      <c r="H168" s="128"/>
      <c r="I168" s="128"/>
      <c r="J168" s="128"/>
    </row>
    <row r="169" spans="1:10" customFormat="1">
      <c r="A169" s="200">
        <v>26</v>
      </c>
      <c r="B169" s="391"/>
      <c r="C169" s="274" t="s">
        <v>469</v>
      </c>
      <c r="D169" s="290">
        <v>35</v>
      </c>
      <c r="E169" s="128"/>
      <c r="F169" s="128"/>
      <c r="G169" s="128"/>
      <c r="H169" s="128"/>
      <c r="I169" s="128"/>
      <c r="J169" s="128"/>
    </row>
    <row r="170" spans="1:10" customFormat="1">
      <c r="A170" s="200">
        <v>27</v>
      </c>
      <c r="B170" s="391"/>
      <c r="C170" s="274" t="s">
        <v>956</v>
      </c>
      <c r="D170" s="290">
        <v>35</v>
      </c>
      <c r="E170" s="128"/>
      <c r="F170" s="128"/>
      <c r="G170" s="128"/>
      <c r="H170" s="128"/>
      <c r="I170" s="128"/>
      <c r="J170" s="128"/>
    </row>
    <row r="171" spans="1:10" customFormat="1">
      <c r="A171" s="200">
        <v>28</v>
      </c>
      <c r="B171" s="391"/>
      <c r="C171" s="274" t="s">
        <v>957</v>
      </c>
      <c r="D171" s="290">
        <v>15</v>
      </c>
      <c r="E171" s="128"/>
      <c r="F171" s="128"/>
      <c r="G171" s="128"/>
      <c r="H171" s="128"/>
      <c r="I171" s="128"/>
      <c r="J171" s="128"/>
    </row>
    <row r="172" spans="1:10" customFormat="1">
      <c r="A172" s="200">
        <v>29</v>
      </c>
      <c r="B172" s="391" t="s">
        <v>471</v>
      </c>
      <c r="C172" s="274" t="s">
        <v>472</v>
      </c>
      <c r="D172" s="290">
        <v>20</v>
      </c>
      <c r="E172" s="128"/>
      <c r="F172" s="128"/>
      <c r="G172" s="128"/>
      <c r="H172" s="128"/>
      <c r="I172" s="128"/>
      <c r="J172" s="128"/>
    </row>
    <row r="173" spans="1:10" customFormat="1" ht="24">
      <c r="A173" s="200">
        <v>30</v>
      </c>
      <c r="B173" s="391"/>
      <c r="C173" s="274" t="s">
        <v>958</v>
      </c>
      <c r="D173" s="290">
        <v>25</v>
      </c>
      <c r="E173" s="128"/>
      <c r="F173" s="128"/>
      <c r="G173" s="128"/>
      <c r="H173" s="128"/>
      <c r="I173" s="128"/>
      <c r="J173" s="128"/>
    </row>
    <row r="174" spans="1:10" customFormat="1">
      <c r="A174" s="200">
        <v>31</v>
      </c>
      <c r="B174" s="391"/>
      <c r="C174" s="274" t="s">
        <v>959</v>
      </c>
      <c r="D174" s="290">
        <v>40</v>
      </c>
      <c r="E174" s="128"/>
      <c r="F174" s="128"/>
      <c r="G174" s="128"/>
      <c r="H174" s="128"/>
      <c r="I174" s="128"/>
      <c r="J174" s="128"/>
    </row>
    <row r="175" spans="1:10" customFormat="1">
      <c r="A175" s="200">
        <v>32</v>
      </c>
      <c r="B175" s="391"/>
      <c r="C175" s="274" t="s">
        <v>960</v>
      </c>
      <c r="D175" s="290">
        <v>35</v>
      </c>
      <c r="E175" s="128"/>
      <c r="F175" s="128"/>
      <c r="G175" s="128"/>
      <c r="H175" s="128"/>
      <c r="I175" s="128"/>
      <c r="J175" s="128"/>
    </row>
    <row r="176" spans="1:10" customFormat="1">
      <c r="A176" s="200">
        <v>33</v>
      </c>
      <c r="B176" s="391"/>
      <c r="C176" s="274" t="s">
        <v>961</v>
      </c>
      <c r="D176" s="290">
        <v>20</v>
      </c>
      <c r="E176" s="128"/>
      <c r="F176" s="128"/>
      <c r="G176" s="128"/>
      <c r="H176" s="128"/>
      <c r="I176" s="128"/>
      <c r="J176" s="128"/>
    </row>
    <row r="177" spans="1:10" customFormat="1">
      <c r="A177" s="200">
        <v>34</v>
      </c>
      <c r="B177" s="391"/>
      <c r="C177" s="274" t="s">
        <v>467</v>
      </c>
      <c r="D177" s="290">
        <v>4</v>
      </c>
      <c r="E177" s="128"/>
      <c r="F177" s="128"/>
      <c r="G177" s="128"/>
      <c r="H177" s="128"/>
      <c r="I177" s="128"/>
      <c r="J177" s="128"/>
    </row>
    <row r="178" spans="1:10" customFormat="1">
      <c r="A178" s="200">
        <v>35</v>
      </c>
      <c r="B178" s="391"/>
      <c r="C178" s="274" t="s">
        <v>962</v>
      </c>
      <c r="D178" s="290">
        <v>40</v>
      </c>
      <c r="E178" s="128"/>
      <c r="F178" s="128"/>
      <c r="G178" s="128"/>
      <c r="H178" s="128"/>
      <c r="I178" s="128"/>
      <c r="J178" s="128"/>
    </row>
    <row r="179" spans="1:10" customFormat="1">
      <c r="A179" s="200">
        <v>36</v>
      </c>
      <c r="B179" s="391" t="s">
        <v>473</v>
      </c>
      <c r="C179" s="274" t="s">
        <v>474</v>
      </c>
      <c r="D179" s="290">
        <v>16</v>
      </c>
      <c r="E179" s="128"/>
      <c r="F179" s="128"/>
      <c r="G179" s="128"/>
      <c r="H179" s="128"/>
      <c r="I179" s="128"/>
      <c r="J179" s="128"/>
    </row>
    <row r="180" spans="1:10" customFormat="1">
      <c r="A180" s="200">
        <v>37</v>
      </c>
      <c r="B180" s="391"/>
      <c r="C180" s="274" t="s">
        <v>963</v>
      </c>
      <c r="D180" s="290">
        <v>11</v>
      </c>
      <c r="E180" s="128"/>
      <c r="F180" s="128"/>
      <c r="G180" s="128"/>
      <c r="H180" s="128"/>
      <c r="I180" s="128"/>
      <c r="J180" s="128"/>
    </row>
    <row r="181" spans="1:10" customFormat="1">
      <c r="A181" s="200">
        <v>38</v>
      </c>
      <c r="B181" s="391"/>
      <c r="C181" s="274" t="s">
        <v>964</v>
      </c>
      <c r="D181" s="290">
        <v>30</v>
      </c>
      <c r="E181" s="128"/>
      <c r="F181" s="128"/>
      <c r="G181" s="128"/>
      <c r="H181" s="128"/>
      <c r="I181" s="128"/>
      <c r="J181" s="128"/>
    </row>
    <row r="182" spans="1:10" customFormat="1">
      <c r="A182" s="200">
        <v>39</v>
      </c>
      <c r="B182" s="391"/>
      <c r="C182" s="274" t="s">
        <v>965</v>
      </c>
      <c r="D182" s="290">
        <v>25</v>
      </c>
      <c r="E182" s="128"/>
      <c r="F182" s="128"/>
      <c r="G182" s="128"/>
      <c r="H182" s="128"/>
      <c r="I182" s="128"/>
      <c r="J182" s="128"/>
    </row>
    <row r="183" spans="1:10" customFormat="1">
      <c r="A183" s="287" t="s">
        <v>475</v>
      </c>
      <c r="B183" s="247" t="s">
        <v>17</v>
      </c>
      <c r="C183" s="274"/>
      <c r="D183" s="140">
        <f>SUM(D184:D197)</f>
        <v>459</v>
      </c>
      <c r="E183" s="128"/>
      <c r="F183" s="128"/>
      <c r="G183" s="128"/>
      <c r="H183" s="128"/>
      <c r="I183" s="128"/>
      <c r="J183" s="128"/>
    </row>
    <row r="184" spans="1:10" customFormat="1">
      <c r="A184" s="200">
        <v>1</v>
      </c>
      <c r="B184" s="391" t="s">
        <v>393</v>
      </c>
      <c r="C184" s="274" t="s">
        <v>966</v>
      </c>
      <c r="D184" s="290">
        <v>18</v>
      </c>
      <c r="E184" s="128"/>
      <c r="F184" s="128"/>
      <c r="G184" s="128"/>
      <c r="H184" s="128"/>
      <c r="I184" s="128"/>
      <c r="J184" s="128"/>
    </row>
    <row r="185" spans="1:10" customFormat="1" ht="15" customHeight="1">
      <c r="A185" s="200">
        <v>2</v>
      </c>
      <c r="B185" s="391"/>
      <c r="C185" s="274" t="s">
        <v>967</v>
      </c>
      <c r="D185" s="290">
        <v>18</v>
      </c>
      <c r="E185" s="128"/>
      <c r="F185" s="128"/>
      <c r="G185" s="128"/>
      <c r="H185" s="128"/>
      <c r="I185" s="128"/>
      <c r="J185" s="128"/>
    </row>
    <row r="186" spans="1:10" customFormat="1" ht="14.25" customHeight="1">
      <c r="A186" s="200">
        <v>3</v>
      </c>
      <c r="B186" s="391"/>
      <c r="C186" s="274" t="s">
        <v>968</v>
      </c>
      <c r="D186" s="290">
        <v>15</v>
      </c>
      <c r="E186" s="128"/>
      <c r="F186" s="128"/>
      <c r="G186" s="128"/>
      <c r="H186" s="128"/>
      <c r="I186" s="128"/>
      <c r="J186" s="128"/>
    </row>
    <row r="187" spans="1:10" customFormat="1">
      <c r="A187" s="200">
        <v>4</v>
      </c>
      <c r="B187" s="391"/>
      <c r="C187" s="274" t="s">
        <v>969</v>
      </c>
      <c r="D187" s="290">
        <v>30</v>
      </c>
      <c r="E187" s="128"/>
      <c r="F187" s="128"/>
      <c r="G187" s="128"/>
      <c r="H187" s="128"/>
      <c r="I187" s="128"/>
      <c r="J187" s="128"/>
    </row>
    <row r="188" spans="1:10" customFormat="1">
      <c r="A188" s="200">
        <v>5</v>
      </c>
      <c r="B188" s="391"/>
      <c r="C188" s="274" t="s">
        <v>970</v>
      </c>
      <c r="D188" s="290">
        <v>10</v>
      </c>
      <c r="E188" s="128"/>
      <c r="F188" s="128"/>
      <c r="G188" s="128"/>
      <c r="H188" s="128"/>
      <c r="I188" s="128"/>
      <c r="J188" s="128"/>
    </row>
    <row r="189" spans="1:10" customFormat="1">
      <c r="A189" s="200">
        <v>6</v>
      </c>
      <c r="B189" s="391"/>
      <c r="C189" s="274" t="s">
        <v>971</v>
      </c>
      <c r="D189" s="290">
        <v>26</v>
      </c>
      <c r="E189" s="128"/>
      <c r="F189" s="128"/>
      <c r="G189" s="128"/>
      <c r="H189" s="128"/>
      <c r="I189" s="128"/>
      <c r="J189" s="128"/>
    </row>
    <row r="190" spans="1:10" customFormat="1">
      <c r="A190" s="200">
        <v>7</v>
      </c>
      <c r="B190" s="391"/>
      <c r="C190" s="274" t="s">
        <v>1626</v>
      </c>
      <c r="D190" s="290">
        <v>40</v>
      </c>
      <c r="E190" s="128"/>
      <c r="F190" s="128"/>
      <c r="G190" s="128"/>
      <c r="H190" s="128"/>
      <c r="I190" s="128"/>
      <c r="J190" s="128"/>
    </row>
    <row r="191" spans="1:10" customFormat="1">
      <c r="A191" s="200">
        <v>8</v>
      </c>
      <c r="B191" s="391" t="s">
        <v>476</v>
      </c>
      <c r="C191" s="274" t="s">
        <v>972</v>
      </c>
      <c r="D191" s="290">
        <v>16</v>
      </c>
      <c r="E191" s="128"/>
      <c r="F191" s="128"/>
      <c r="G191" s="128"/>
      <c r="H191" s="128"/>
      <c r="I191" s="128"/>
      <c r="J191" s="128"/>
    </row>
    <row r="192" spans="1:10" customFormat="1">
      <c r="A192" s="200">
        <v>9</v>
      </c>
      <c r="B192" s="391"/>
      <c r="C192" s="274" t="s">
        <v>973</v>
      </c>
      <c r="D192" s="290">
        <v>70</v>
      </c>
      <c r="E192" s="128"/>
      <c r="F192" s="128"/>
      <c r="G192" s="128"/>
      <c r="H192" s="128"/>
      <c r="I192" s="128"/>
      <c r="J192" s="128"/>
    </row>
    <row r="193" spans="1:10" customFormat="1">
      <c r="A193" s="200">
        <v>10</v>
      </c>
      <c r="B193" s="391"/>
      <c r="C193" s="274" t="s">
        <v>974</v>
      </c>
      <c r="D193" s="290">
        <v>35</v>
      </c>
      <c r="E193" s="128"/>
      <c r="F193" s="128"/>
      <c r="G193" s="128"/>
      <c r="H193" s="128"/>
      <c r="I193" s="128"/>
      <c r="J193" s="128"/>
    </row>
    <row r="194" spans="1:10" customFormat="1" ht="24">
      <c r="A194" s="200">
        <v>11</v>
      </c>
      <c r="B194" s="391" t="s">
        <v>476</v>
      </c>
      <c r="C194" s="274" t="s">
        <v>975</v>
      </c>
      <c r="D194" s="290">
        <v>95</v>
      </c>
      <c r="E194" s="128"/>
      <c r="F194" s="128"/>
      <c r="G194" s="128"/>
      <c r="H194" s="128"/>
      <c r="I194" s="128"/>
      <c r="J194" s="128"/>
    </row>
    <row r="195" spans="1:10" customFormat="1" ht="14.25" customHeight="1">
      <c r="A195" s="200">
        <v>12</v>
      </c>
      <c r="B195" s="391"/>
      <c r="C195" s="274" t="s">
        <v>976</v>
      </c>
      <c r="D195" s="290">
        <v>19</v>
      </c>
      <c r="E195" s="128"/>
      <c r="F195" s="128"/>
      <c r="G195" s="128"/>
      <c r="H195" s="128"/>
      <c r="I195" s="128"/>
      <c r="J195" s="128"/>
    </row>
    <row r="196" spans="1:10" customFormat="1">
      <c r="A196" s="200">
        <v>13</v>
      </c>
      <c r="B196" s="391"/>
      <c r="C196" s="274" t="s">
        <v>977</v>
      </c>
      <c r="D196" s="290">
        <v>42</v>
      </c>
      <c r="E196" s="128"/>
      <c r="F196" s="128"/>
      <c r="G196" s="128"/>
      <c r="H196" s="128"/>
      <c r="I196" s="128"/>
      <c r="J196" s="128"/>
    </row>
    <row r="197" spans="1:10" customFormat="1">
      <c r="A197" s="200">
        <v>14</v>
      </c>
      <c r="B197" s="391"/>
      <c r="C197" s="274" t="s">
        <v>978</v>
      </c>
      <c r="D197" s="290">
        <v>25</v>
      </c>
      <c r="E197" s="128"/>
      <c r="F197" s="128"/>
      <c r="G197" s="128"/>
      <c r="H197" s="128"/>
      <c r="I197" s="128"/>
      <c r="J197" s="128"/>
    </row>
    <row r="198" spans="1:10" customFormat="1" ht="26.25" customHeight="1">
      <c r="A198" s="287" t="s">
        <v>477</v>
      </c>
      <c r="B198" s="247" t="s">
        <v>18</v>
      </c>
      <c r="C198" s="274"/>
      <c r="D198" s="140">
        <f>SUM(D199:D230)</f>
        <v>1069</v>
      </c>
      <c r="E198" s="128"/>
      <c r="F198" s="128"/>
      <c r="G198" s="128"/>
      <c r="H198" s="128"/>
      <c r="I198" s="128"/>
      <c r="J198" s="128"/>
    </row>
    <row r="199" spans="1:10" customFormat="1">
      <c r="A199" s="288">
        <v>1</v>
      </c>
      <c r="B199" s="391" t="s">
        <v>393</v>
      </c>
      <c r="C199" s="274" t="s">
        <v>478</v>
      </c>
      <c r="D199" s="290">
        <v>3</v>
      </c>
      <c r="E199" s="128"/>
      <c r="F199" s="128"/>
      <c r="G199" s="128"/>
      <c r="H199" s="128"/>
      <c r="I199" s="128"/>
      <c r="J199" s="128"/>
    </row>
    <row r="200" spans="1:10" customFormat="1">
      <c r="A200" s="288">
        <v>2</v>
      </c>
      <c r="B200" s="391"/>
      <c r="C200" s="274" t="s">
        <v>480</v>
      </c>
      <c r="D200" s="290">
        <v>60</v>
      </c>
      <c r="E200" s="128"/>
      <c r="F200" s="128"/>
      <c r="G200" s="128"/>
      <c r="H200" s="128"/>
      <c r="I200" s="128"/>
      <c r="J200" s="128"/>
    </row>
    <row r="201" spans="1:10" customFormat="1">
      <c r="A201" s="288">
        <v>3</v>
      </c>
      <c r="B201" s="391"/>
      <c r="C201" s="274" t="s">
        <v>979</v>
      </c>
      <c r="D201" s="290">
        <v>46</v>
      </c>
      <c r="E201" s="128"/>
      <c r="F201" s="128"/>
      <c r="G201" s="128"/>
      <c r="H201" s="128"/>
      <c r="I201" s="128"/>
      <c r="J201" s="128"/>
    </row>
    <row r="202" spans="1:10" customFormat="1">
      <c r="A202" s="288">
        <v>4</v>
      </c>
      <c r="B202" s="391"/>
      <c r="C202" s="274" t="s">
        <v>980</v>
      </c>
      <c r="D202" s="290">
        <v>46</v>
      </c>
      <c r="E202" s="128"/>
      <c r="F202" s="128"/>
      <c r="G202" s="128"/>
      <c r="H202" s="128"/>
      <c r="I202" s="128"/>
      <c r="J202" s="128"/>
    </row>
    <row r="203" spans="1:10" customFormat="1">
      <c r="A203" s="288">
        <v>5</v>
      </c>
      <c r="B203" s="391"/>
      <c r="C203" s="274" t="s">
        <v>479</v>
      </c>
      <c r="D203" s="290">
        <v>3</v>
      </c>
      <c r="E203" s="128"/>
      <c r="F203" s="128"/>
      <c r="G203" s="128"/>
      <c r="H203" s="128"/>
      <c r="I203" s="128"/>
      <c r="J203" s="128"/>
    </row>
    <row r="204" spans="1:10" customFormat="1">
      <c r="A204" s="288">
        <v>6</v>
      </c>
      <c r="B204" s="391"/>
      <c r="C204" s="274" t="s">
        <v>981</v>
      </c>
      <c r="D204" s="290">
        <v>34</v>
      </c>
      <c r="E204" s="128"/>
      <c r="F204" s="128"/>
      <c r="G204" s="128"/>
      <c r="H204" s="128"/>
      <c r="I204" s="128"/>
      <c r="J204" s="128"/>
    </row>
    <row r="205" spans="1:10" customFormat="1">
      <c r="A205" s="288">
        <v>7</v>
      </c>
      <c r="B205" s="391"/>
      <c r="C205" s="274" t="s">
        <v>982</v>
      </c>
      <c r="D205" s="290">
        <v>40</v>
      </c>
      <c r="E205" s="128"/>
      <c r="F205" s="128"/>
      <c r="G205" s="128"/>
      <c r="H205" s="128"/>
      <c r="I205" s="128"/>
      <c r="J205" s="128"/>
    </row>
    <row r="206" spans="1:10" customFormat="1">
      <c r="A206" s="288">
        <v>8</v>
      </c>
      <c r="B206" s="391"/>
      <c r="C206" s="274" t="s">
        <v>983</v>
      </c>
      <c r="D206" s="290">
        <v>23</v>
      </c>
      <c r="E206" s="128"/>
      <c r="F206" s="128"/>
      <c r="G206" s="128"/>
      <c r="H206" s="128"/>
      <c r="I206" s="128"/>
      <c r="J206" s="128"/>
    </row>
    <row r="207" spans="1:10" customFormat="1">
      <c r="A207" s="288">
        <v>9</v>
      </c>
      <c r="B207" s="391"/>
      <c r="C207" s="274" t="s">
        <v>1627</v>
      </c>
      <c r="D207" s="290">
        <v>40</v>
      </c>
      <c r="E207" s="128"/>
      <c r="F207" s="128"/>
      <c r="G207" s="128"/>
      <c r="H207" s="128"/>
      <c r="I207" s="128"/>
      <c r="J207" s="128"/>
    </row>
    <row r="208" spans="1:10" customFormat="1">
      <c r="A208" s="288">
        <v>10</v>
      </c>
      <c r="B208" s="391"/>
      <c r="C208" s="274" t="s">
        <v>984</v>
      </c>
      <c r="D208" s="290">
        <v>50</v>
      </c>
      <c r="E208" s="128"/>
      <c r="F208" s="128"/>
      <c r="G208" s="128"/>
      <c r="H208" s="128"/>
      <c r="I208" s="128"/>
      <c r="J208" s="128"/>
    </row>
    <row r="209" spans="1:10" customFormat="1">
      <c r="A209" s="288">
        <v>11</v>
      </c>
      <c r="B209" s="391" t="s">
        <v>481</v>
      </c>
      <c r="C209" s="274" t="s">
        <v>482</v>
      </c>
      <c r="D209" s="290">
        <v>20</v>
      </c>
      <c r="E209" s="128"/>
      <c r="F209" s="128"/>
      <c r="G209" s="128"/>
      <c r="H209" s="128"/>
      <c r="I209" s="128"/>
      <c r="J209" s="128"/>
    </row>
    <row r="210" spans="1:10" customFormat="1">
      <c r="A210" s="288">
        <v>12</v>
      </c>
      <c r="B210" s="391"/>
      <c r="C210" s="274" t="s">
        <v>985</v>
      </c>
      <c r="D210" s="290">
        <v>40</v>
      </c>
      <c r="E210" s="128"/>
      <c r="F210" s="128"/>
      <c r="G210" s="128"/>
      <c r="H210" s="128"/>
      <c r="I210" s="128"/>
      <c r="J210" s="128"/>
    </row>
    <row r="211" spans="1:10" customFormat="1">
      <c r="A211" s="288">
        <v>13</v>
      </c>
      <c r="B211" s="391"/>
      <c r="C211" s="274" t="s">
        <v>986</v>
      </c>
      <c r="D211" s="290">
        <v>55</v>
      </c>
      <c r="E211" s="128"/>
      <c r="F211" s="128"/>
      <c r="G211" s="128"/>
      <c r="H211" s="128"/>
      <c r="I211" s="128"/>
      <c r="J211" s="128"/>
    </row>
    <row r="212" spans="1:10" customFormat="1">
      <c r="A212" s="288">
        <v>14</v>
      </c>
      <c r="B212" s="391" t="s">
        <v>481</v>
      </c>
      <c r="C212" s="274" t="s">
        <v>987</v>
      </c>
      <c r="D212" s="290">
        <v>95</v>
      </c>
      <c r="E212" s="128"/>
      <c r="F212" s="128"/>
      <c r="G212" s="128"/>
      <c r="H212" s="128"/>
      <c r="I212" s="128"/>
      <c r="J212" s="128"/>
    </row>
    <row r="213" spans="1:10" customFormat="1">
      <c r="A213" s="288">
        <v>15</v>
      </c>
      <c r="B213" s="391"/>
      <c r="C213" s="274" t="s">
        <v>988</v>
      </c>
      <c r="D213" s="290">
        <v>20</v>
      </c>
      <c r="E213" s="128"/>
      <c r="F213" s="128"/>
      <c r="G213" s="128"/>
      <c r="H213" s="128"/>
      <c r="I213" s="128"/>
      <c r="J213" s="128"/>
    </row>
    <row r="214" spans="1:10" customFormat="1">
      <c r="A214" s="288">
        <v>16</v>
      </c>
      <c r="B214" s="391"/>
      <c r="C214" s="274" t="s">
        <v>989</v>
      </c>
      <c r="D214" s="290">
        <v>30</v>
      </c>
      <c r="E214" s="128"/>
      <c r="F214" s="128"/>
      <c r="G214" s="128"/>
      <c r="H214" s="128"/>
      <c r="I214" s="128"/>
      <c r="J214" s="128"/>
    </row>
    <row r="215" spans="1:10" customFormat="1">
      <c r="A215" s="288">
        <v>17</v>
      </c>
      <c r="B215" s="391"/>
      <c r="C215" s="274" t="s">
        <v>990</v>
      </c>
      <c r="D215" s="290">
        <v>40</v>
      </c>
      <c r="E215" s="128"/>
      <c r="F215" s="128"/>
      <c r="G215" s="128"/>
      <c r="H215" s="128"/>
      <c r="I215" s="128"/>
      <c r="J215" s="128"/>
    </row>
    <row r="216" spans="1:10" customFormat="1">
      <c r="A216" s="288">
        <v>18</v>
      </c>
      <c r="B216" s="391"/>
      <c r="C216" s="274" t="s">
        <v>991</v>
      </c>
      <c r="D216" s="290">
        <v>45</v>
      </c>
      <c r="E216" s="128"/>
      <c r="F216" s="128"/>
      <c r="G216" s="128"/>
      <c r="H216" s="128"/>
      <c r="I216" s="128"/>
      <c r="J216" s="128"/>
    </row>
    <row r="217" spans="1:10" customFormat="1">
      <c r="A217" s="288">
        <v>19</v>
      </c>
      <c r="B217" s="391"/>
      <c r="C217" s="274" t="s">
        <v>992</v>
      </c>
      <c r="D217" s="290">
        <v>16</v>
      </c>
      <c r="E217" s="128"/>
      <c r="F217" s="128"/>
      <c r="G217" s="128"/>
      <c r="H217" s="128"/>
      <c r="I217" s="128"/>
      <c r="J217" s="128"/>
    </row>
    <row r="218" spans="1:10" customFormat="1">
      <c r="A218" s="288">
        <v>20</v>
      </c>
      <c r="B218" s="391"/>
      <c r="C218" s="274" t="s">
        <v>993</v>
      </c>
      <c r="D218" s="290">
        <v>40</v>
      </c>
      <c r="E218" s="128"/>
      <c r="F218" s="128"/>
      <c r="G218" s="128"/>
      <c r="H218" s="128"/>
      <c r="I218" s="128"/>
      <c r="J218" s="128"/>
    </row>
    <row r="219" spans="1:10" customFormat="1" ht="13.5" customHeight="1">
      <c r="A219" s="288">
        <v>21</v>
      </c>
      <c r="B219" s="391" t="s">
        <v>1628</v>
      </c>
      <c r="C219" s="274" t="s">
        <v>994</v>
      </c>
      <c r="D219" s="290">
        <v>12</v>
      </c>
      <c r="E219" s="128"/>
      <c r="F219" s="128"/>
      <c r="G219" s="128"/>
      <c r="H219" s="128"/>
      <c r="I219" s="128"/>
      <c r="J219" s="128"/>
    </row>
    <row r="220" spans="1:10" customFormat="1">
      <c r="A220" s="288">
        <v>22</v>
      </c>
      <c r="B220" s="391"/>
      <c r="C220" s="274" t="s">
        <v>995</v>
      </c>
      <c r="D220" s="290">
        <v>45</v>
      </c>
      <c r="E220" s="128"/>
      <c r="F220" s="128"/>
      <c r="G220" s="128"/>
      <c r="H220" s="128"/>
      <c r="I220" s="128"/>
      <c r="J220" s="128"/>
    </row>
    <row r="221" spans="1:10" customFormat="1">
      <c r="A221" s="288">
        <v>23</v>
      </c>
      <c r="B221" s="391"/>
      <c r="C221" s="274" t="s">
        <v>1629</v>
      </c>
      <c r="D221" s="290">
        <v>15</v>
      </c>
      <c r="E221" s="128"/>
      <c r="F221" s="128"/>
      <c r="G221" s="128"/>
      <c r="H221" s="128"/>
      <c r="I221" s="128"/>
      <c r="J221" s="128"/>
    </row>
    <row r="222" spans="1:10" customFormat="1">
      <c r="A222" s="288">
        <v>24</v>
      </c>
      <c r="B222" s="391"/>
      <c r="C222" s="274" t="s">
        <v>996</v>
      </c>
      <c r="D222" s="290">
        <v>10</v>
      </c>
      <c r="E222" s="128"/>
      <c r="F222" s="128"/>
      <c r="G222" s="128"/>
      <c r="H222" s="128"/>
      <c r="I222" s="128"/>
      <c r="J222" s="128"/>
    </row>
    <row r="223" spans="1:10" customFormat="1">
      <c r="A223" s="288">
        <v>25</v>
      </c>
      <c r="B223" s="391"/>
      <c r="C223" s="274" t="s">
        <v>997</v>
      </c>
      <c r="D223" s="290">
        <v>20</v>
      </c>
      <c r="E223" s="128"/>
      <c r="F223" s="128"/>
      <c r="G223" s="128"/>
      <c r="H223" s="128"/>
      <c r="I223" s="128"/>
      <c r="J223" s="128"/>
    </row>
    <row r="224" spans="1:10" customFormat="1">
      <c r="A224" s="288">
        <v>26</v>
      </c>
      <c r="B224" s="391"/>
      <c r="C224" s="274" t="s">
        <v>998</v>
      </c>
      <c r="D224" s="290">
        <v>50</v>
      </c>
      <c r="E224" s="128"/>
      <c r="F224" s="128"/>
      <c r="G224" s="128"/>
      <c r="H224" s="128"/>
      <c r="I224" s="128"/>
      <c r="J224" s="128"/>
    </row>
    <row r="225" spans="1:10" customFormat="1">
      <c r="A225" s="288">
        <v>27</v>
      </c>
      <c r="B225" s="391" t="s">
        <v>1630</v>
      </c>
      <c r="C225" s="274" t="s">
        <v>999</v>
      </c>
      <c r="D225" s="290">
        <v>15</v>
      </c>
      <c r="E225" s="128"/>
      <c r="F225" s="128"/>
      <c r="G225" s="128"/>
      <c r="H225" s="128"/>
      <c r="I225" s="128"/>
      <c r="J225" s="128"/>
    </row>
    <row r="226" spans="1:10" customFormat="1" ht="13.5" customHeight="1">
      <c r="A226" s="288">
        <v>28</v>
      </c>
      <c r="B226" s="391"/>
      <c r="C226" s="274" t="s">
        <v>1000</v>
      </c>
      <c r="D226" s="290">
        <v>20</v>
      </c>
      <c r="E226" s="128"/>
      <c r="F226" s="128"/>
      <c r="G226" s="128"/>
      <c r="H226" s="128"/>
      <c r="I226" s="128"/>
      <c r="J226" s="128"/>
    </row>
    <row r="227" spans="1:10" customFormat="1" ht="13.5" customHeight="1">
      <c r="A227" s="288">
        <v>29</v>
      </c>
      <c r="B227" s="391"/>
      <c r="C227" s="274" t="s">
        <v>1001</v>
      </c>
      <c r="D227" s="290">
        <v>38</v>
      </c>
      <c r="E227" s="128"/>
      <c r="F227" s="128"/>
      <c r="G227" s="128"/>
      <c r="H227" s="128"/>
      <c r="I227" s="128"/>
      <c r="J227" s="128"/>
    </row>
    <row r="228" spans="1:10" customFormat="1" ht="13.5" customHeight="1">
      <c r="A228" s="288">
        <v>30</v>
      </c>
      <c r="B228" s="391"/>
      <c r="C228" s="274" t="s">
        <v>1002</v>
      </c>
      <c r="D228" s="290">
        <v>38</v>
      </c>
      <c r="E228" s="128"/>
      <c r="F228" s="128"/>
      <c r="G228" s="128"/>
      <c r="H228" s="128"/>
      <c r="I228" s="128"/>
      <c r="J228" s="128"/>
    </row>
    <row r="229" spans="1:10" customFormat="1" ht="13.5" customHeight="1">
      <c r="A229" s="288">
        <v>31</v>
      </c>
      <c r="B229" s="391"/>
      <c r="C229" s="274" t="s">
        <v>1003</v>
      </c>
      <c r="D229" s="290">
        <v>40</v>
      </c>
      <c r="E229" s="128"/>
      <c r="F229" s="128"/>
      <c r="G229" s="128"/>
      <c r="H229" s="128"/>
      <c r="I229" s="128"/>
      <c r="J229" s="128"/>
    </row>
    <row r="230" spans="1:10" customFormat="1" ht="13.5" customHeight="1">
      <c r="A230" s="288">
        <v>32</v>
      </c>
      <c r="B230" s="391"/>
      <c r="C230" s="274" t="s">
        <v>1004</v>
      </c>
      <c r="D230" s="290">
        <v>20</v>
      </c>
      <c r="E230" s="128"/>
      <c r="F230" s="128"/>
      <c r="G230" s="128"/>
      <c r="H230" s="128"/>
      <c r="I230" s="128"/>
      <c r="J230" s="128"/>
    </row>
    <row r="231" spans="1:10" customFormat="1">
      <c r="A231" s="287" t="s">
        <v>483</v>
      </c>
      <c r="B231" s="247" t="s">
        <v>484</v>
      </c>
      <c r="C231" s="274"/>
      <c r="D231" s="140">
        <f>SUM(D232:D242)</f>
        <v>885</v>
      </c>
      <c r="E231" s="128"/>
      <c r="F231" s="128"/>
      <c r="G231" s="128"/>
      <c r="H231" s="128"/>
      <c r="I231" s="128"/>
      <c r="J231" s="128"/>
    </row>
    <row r="232" spans="1:10" customFormat="1">
      <c r="A232" s="288">
        <v>1</v>
      </c>
      <c r="B232" s="391" t="s">
        <v>393</v>
      </c>
      <c r="C232" s="274" t="s">
        <v>486</v>
      </c>
      <c r="D232" s="290">
        <v>24</v>
      </c>
      <c r="E232" s="128"/>
      <c r="F232" s="128"/>
      <c r="G232" s="128"/>
      <c r="H232" s="128"/>
      <c r="I232" s="128"/>
      <c r="J232" s="128"/>
    </row>
    <row r="233" spans="1:10" customFormat="1">
      <c r="A233" s="288">
        <v>2</v>
      </c>
      <c r="B233" s="391"/>
      <c r="C233" s="274" t="s">
        <v>485</v>
      </c>
      <c r="D233" s="290">
        <v>19</v>
      </c>
      <c r="E233" s="128"/>
      <c r="F233" s="128"/>
      <c r="G233" s="128"/>
      <c r="H233" s="128"/>
      <c r="I233" s="128"/>
      <c r="J233" s="128"/>
    </row>
    <row r="234" spans="1:10" customFormat="1">
      <c r="A234" s="288">
        <v>3</v>
      </c>
      <c r="B234" s="391"/>
      <c r="C234" s="274" t="s">
        <v>1005</v>
      </c>
      <c r="D234" s="290">
        <v>92</v>
      </c>
      <c r="E234" s="128"/>
      <c r="F234" s="128"/>
      <c r="G234" s="128"/>
      <c r="H234" s="128"/>
      <c r="I234" s="128"/>
      <c r="J234" s="128"/>
    </row>
    <row r="235" spans="1:10" customFormat="1">
      <c r="A235" s="288">
        <v>4</v>
      </c>
      <c r="B235" s="391"/>
      <c r="C235" s="274" t="s">
        <v>1006</v>
      </c>
      <c r="D235" s="290">
        <v>120</v>
      </c>
      <c r="E235" s="128"/>
      <c r="F235" s="128"/>
      <c r="G235" s="128"/>
      <c r="H235" s="128"/>
      <c r="I235" s="128"/>
      <c r="J235" s="128"/>
    </row>
    <row r="236" spans="1:10" customFormat="1">
      <c r="A236" s="288">
        <v>5</v>
      </c>
      <c r="B236" s="391"/>
      <c r="C236" s="274" t="s">
        <v>1641</v>
      </c>
      <c r="D236" s="290">
        <v>90</v>
      </c>
      <c r="E236" s="128"/>
      <c r="F236" s="128"/>
      <c r="G236" s="128"/>
      <c r="H236" s="128"/>
      <c r="I236" s="128"/>
      <c r="J236" s="128"/>
    </row>
    <row r="237" spans="1:10" customFormat="1">
      <c r="A237" s="288">
        <v>6</v>
      </c>
      <c r="B237" s="391"/>
      <c r="C237" s="274" t="s">
        <v>1007</v>
      </c>
      <c r="D237" s="290">
        <v>30</v>
      </c>
      <c r="E237" s="128"/>
      <c r="F237" s="128"/>
      <c r="G237" s="128"/>
      <c r="H237" s="128"/>
      <c r="I237" s="128"/>
      <c r="J237" s="128"/>
    </row>
    <row r="238" spans="1:10" customFormat="1">
      <c r="A238" s="288">
        <v>7</v>
      </c>
      <c r="B238" s="391"/>
      <c r="C238" s="274" t="s">
        <v>1008</v>
      </c>
      <c r="D238" s="290">
        <v>80</v>
      </c>
      <c r="E238" s="128"/>
      <c r="F238" s="128"/>
      <c r="G238" s="128"/>
      <c r="H238" s="128"/>
      <c r="I238" s="128"/>
      <c r="J238" s="128"/>
    </row>
    <row r="239" spans="1:10" customFormat="1">
      <c r="A239" s="288">
        <v>8</v>
      </c>
      <c r="B239" s="391"/>
      <c r="C239" s="274" t="s">
        <v>1009</v>
      </c>
      <c r="D239" s="290">
        <v>120</v>
      </c>
      <c r="E239" s="128"/>
      <c r="F239" s="128"/>
      <c r="G239" s="128"/>
      <c r="H239" s="128"/>
      <c r="I239" s="128"/>
      <c r="J239" s="128"/>
    </row>
    <row r="240" spans="1:10" customFormat="1">
      <c r="A240" s="288">
        <v>9</v>
      </c>
      <c r="B240" s="391"/>
      <c r="C240" s="274" t="s">
        <v>1631</v>
      </c>
      <c r="D240" s="290">
        <v>40</v>
      </c>
      <c r="E240" s="128"/>
      <c r="F240" s="128"/>
      <c r="G240" s="128"/>
      <c r="H240" s="128"/>
      <c r="I240" s="128"/>
      <c r="J240" s="128"/>
    </row>
    <row r="241" spans="1:10" customFormat="1">
      <c r="A241" s="288">
        <v>10</v>
      </c>
      <c r="B241" s="391" t="s">
        <v>393</v>
      </c>
      <c r="C241" s="274" t="s">
        <v>1010</v>
      </c>
      <c r="D241" s="290">
        <v>150</v>
      </c>
      <c r="E241" s="128"/>
      <c r="F241" s="128"/>
      <c r="G241" s="128"/>
      <c r="H241" s="128"/>
      <c r="I241" s="128"/>
      <c r="J241" s="128"/>
    </row>
    <row r="242" spans="1:10" customFormat="1">
      <c r="A242" s="288">
        <v>11</v>
      </c>
      <c r="B242" s="391"/>
      <c r="C242" s="274" t="s">
        <v>1011</v>
      </c>
      <c r="D242" s="290">
        <v>120</v>
      </c>
      <c r="E242" s="128"/>
      <c r="F242" s="128"/>
      <c r="G242" s="128"/>
      <c r="H242" s="128"/>
      <c r="I242" s="128"/>
      <c r="J242" s="128"/>
    </row>
    <row r="243" spans="1:10" customFormat="1">
      <c r="A243" s="287" t="s">
        <v>487</v>
      </c>
      <c r="B243" s="247" t="s">
        <v>19</v>
      </c>
      <c r="C243" s="274"/>
      <c r="D243" s="140">
        <f>SUM(D244:D246)</f>
        <v>73</v>
      </c>
      <c r="E243" s="128"/>
      <c r="F243" s="128"/>
      <c r="G243" s="128"/>
      <c r="H243" s="128"/>
      <c r="I243" s="128"/>
      <c r="J243" s="128"/>
    </row>
    <row r="244" spans="1:10" customFormat="1">
      <c r="A244" s="288">
        <v>1</v>
      </c>
      <c r="B244" s="391" t="s">
        <v>393</v>
      </c>
      <c r="C244" s="274" t="s">
        <v>488</v>
      </c>
      <c r="D244" s="290">
        <v>3</v>
      </c>
      <c r="E244" s="128"/>
      <c r="F244" s="128"/>
      <c r="G244" s="128"/>
      <c r="H244" s="128"/>
      <c r="I244" s="128"/>
      <c r="J244" s="128"/>
    </row>
    <row r="245" spans="1:10" customFormat="1">
      <c r="A245" s="288">
        <v>2</v>
      </c>
      <c r="B245" s="391"/>
      <c r="C245" s="274" t="s">
        <v>1012</v>
      </c>
      <c r="D245" s="290">
        <v>20</v>
      </c>
      <c r="E245" s="128"/>
      <c r="F245" s="128"/>
      <c r="G245" s="128"/>
      <c r="H245" s="128"/>
      <c r="I245" s="128"/>
      <c r="J245" s="128"/>
    </row>
    <row r="246" spans="1:10" customFormat="1">
      <c r="A246" s="288">
        <v>3</v>
      </c>
      <c r="B246" s="391"/>
      <c r="C246" s="274" t="s">
        <v>1013</v>
      </c>
      <c r="D246" s="290">
        <v>50</v>
      </c>
      <c r="E246" s="128"/>
      <c r="F246" s="128"/>
      <c r="G246" s="128"/>
      <c r="H246" s="128"/>
      <c r="I246" s="128"/>
      <c r="J246" s="128"/>
    </row>
    <row r="247" spans="1:10" customFormat="1">
      <c r="A247" s="287" t="s">
        <v>489</v>
      </c>
      <c r="B247" s="247" t="s">
        <v>20</v>
      </c>
      <c r="C247" s="274"/>
      <c r="D247" s="140">
        <f>SUM(D248:D253)</f>
        <v>449</v>
      </c>
      <c r="E247" s="128"/>
      <c r="F247" s="128"/>
      <c r="G247" s="128"/>
      <c r="H247" s="128"/>
      <c r="I247" s="128"/>
      <c r="J247" s="128"/>
    </row>
    <row r="248" spans="1:10" customFormat="1">
      <c r="A248" s="288">
        <v>1</v>
      </c>
      <c r="B248" s="391"/>
      <c r="C248" s="274" t="s">
        <v>490</v>
      </c>
      <c r="D248" s="290">
        <v>70</v>
      </c>
      <c r="E248" s="128"/>
      <c r="F248" s="128"/>
      <c r="G248" s="128"/>
      <c r="H248" s="128"/>
      <c r="I248" s="128"/>
      <c r="J248" s="128"/>
    </row>
    <row r="249" spans="1:10" customFormat="1">
      <c r="A249" s="288">
        <v>2</v>
      </c>
      <c r="B249" s="391"/>
      <c r="C249" s="274" t="s">
        <v>491</v>
      </c>
      <c r="D249" s="290">
        <v>20</v>
      </c>
      <c r="E249" s="128"/>
      <c r="F249" s="128"/>
      <c r="G249" s="128"/>
      <c r="H249" s="128"/>
      <c r="I249" s="128"/>
      <c r="J249" s="128"/>
    </row>
    <row r="250" spans="1:10" s="243" customFormat="1">
      <c r="A250" s="288">
        <v>3</v>
      </c>
      <c r="B250" s="391"/>
      <c r="C250" s="274" t="s">
        <v>1014</v>
      </c>
      <c r="D250" s="290">
        <v>260</v>
      </c>
      <c r="E250" s="242"/>
      <c r="F250" s="242"/>
      <c r="G250" s="242"/>
      <c r="H250" s="242"/>
      <c r="I250" s="242"/>
      <c r="J250" s="242"/>
    </row>
    <row r="251" spans="1:10" customFormat="1">
      <c r="A251" s="288">
        <v>4</v>
      </c>
      <c r="B251" s="391"/>
      <c r="C251" s="274" t="s">
        <v>1015</v>
      </c>
      <c r="D251" s="290">
        <v>59</v>
      </c>
      <c r="E251" s="128"/>
      <c r="F251" s="128"/>
      <c r="G251" s="128"/>
      <c r="H251" s="128"/>
      <c r="I251" s="128"/>
      <c r="J251" s="128"/>
    </row>
    <row r="252" spans="1:10" customFormat="1">
      <c r="A252" s="288">
        <v>5</v>
      </c>
      <c r="B252" s="391"/>
      <c r="C252" s="274" t="s">
        <v>1016</v>
      </c>
      <c r="D252" s="290">
        <v>15</v>
      </c>
      <c r="E252" s="128"/>
      <c r="F252" s="128"/>
      <c r="G252" s="128"/>
      <c r="H252" s="128"/>
      <c r="I252" s="128"/>
      <c r="J252" s="128"/>
    </row>
    <row r="253" spans="1:10" customFormat="1">
      <c r="A253" s="288">
        <v>6</v>
      </c>
      <c r="B253" s="391"/>
      <c r="C253" s="274" t="s">
        <v>1017</v>
      </c>
      <c r="D253" s="290">
        <v>25</v>
      </c>
      <c r="E253" s="128"/>
      <c r="F253" s="128"/>
      <c r="G253" s="128"/>
      <c r="H253" s="128"/>
      <c r="I253" s="128"/>
      <c r="J253" s="128"/>
    </row>
    <row r="254" spans="1:10" customFormat="1" ht="27" customHeight="1">
      <c r="A254" s="287" t="s">
        <v>492</v>
      </c>
      <c r="B254" s="247" t="s">
        <v>21</v>
      </c>
      <c r="C254" s="274"/>
      <c r="D254" s="140">
        <f>SUM(D255:D266)</f>
        <v>669</v>
      </c>
      <c r="E254" s="128"/>
      <c r="F254" s="128"/>
      <c r="G254" s="128"/>
      <c r="H254" s="128"/>
      <c r="I254" s="128"/>
      <c r="J254" s="128"/>
    </row>
    <row r="255" spans="1:10" customFormat="1">
      <c r="A255" s="200">
        <v>1</v>
      </c>
      <c r="B255" s="391" t="s">
        <v>393</v>
      </c>
      <c r="C255" s="274" t="s">
        <v>493</v>
      </c>
      <c r="D255" s="290">
        <v>2</v>
      </c>
      <c r="E255" s="128"/>
      <c r="F255" s="128"/>
      <c r="G255" s="128"/>
      <c r="H255" s="128"/>
      <c r="I255" s="128"/>
      <c r="J255" s="128"/>
    </row>
    <row r="256" spans="1:10" customFormat="1" ht="26.25" customHeight="1">
      <c r="A256" s="200">
        <v>2</v>
      </c>
      <c r="B256" s="391"/>
      <c r="C256" s="274" t="s">
        <v>1018</v>
      </c>
      <c r="D256" s="290">
        <v>130</v>
      </c>
      <c r="E256" s="128"/>
      <c r="F256" s="128"/>
      <c r="G256" s="128"/>
      <c r="H256" s="128"/>
      <c r="I256" s="128"/>
      <c r="J256" s="128"/>
    </row>
    <row r="257" spans="1:10" customFormat="1">
      <c r="A257" s="200">
        <v>3</v>
      </c>
      <c r="B257" s="391"/>
      <c r="C257" s="274" t="s">
        <v>1642</v>
      </c>
      <c r="D257" s="290">
        <v>110</v>
      </c>
      <c r="E257" s="128"/>
      <c r="F257" s="128"/>
      <c r="G257" s="128"/>
      <c r="H257" s="128"/>
      <c r="I257" s="128"/>
      <c r="J257" s="128"/>
    </row>
    <row r="258" spans="1:10" customFormat="1">
      <c r="A258" s="200">
        <v>4</v>
      </c>
      <c r="B258" s="391"/>
      <c r="C258" s="274" t="s">
        <v>1019</v>
      </c>
      <c r="D258" s="290">
        <v>14</v>
      </c>
      <c r="E258" s="128"/>
      <c r="F258" s="128"/>
      <c r="G258" s="128"/>
      <c r="H258" s="128"/>
      <c r="I258" s="128"/>
      <c r="J258" s="128"/>
    </row>
    <row r="259" spans="1:10" customFormat="1">
      <c r="A259" s="200">
        <v>5</v>
      </c>
      <c r="B259" s="391"/>
      <c r="C259" s="274" t="s">
        <v>1020</v>
      </c>
      <c r="D259" s="290">
        <v>45</v>
      </c>
      <c r="E259" s="128"/>
      <c r="F259" s="128"/>
      <c r="G259" s="128"/>
      <c r="H259" s="128"/>
      <c r="I259" s="128"/>
      <c r="J259" s="128"/>
    </row>
    <row r="260" spans="1:10" customFormat="1">
      <c r="A260" s="200">
        <v>6</v>
      </c>
      <c r="B260" s="391"/>
      <c r="C260" s="274" t="s">
        <v>1021</v>
      </c>
      <c r="D260" s="290">
        <v>120</v>
      </c>
      <c r="E260" s="128"/>
      <c r="F260" s="128"/>
      <c r="G260" s="128"/>
      <c r="H260" s="128"/>
      <c r="I260" s="128"/>
      <c r="J260" s="128"/>
    </row>
    <row r="261" spans="1:10" customFormat="1">
      <c r="A261" s="200">
        <v>7</v>
      </c>
      <c r="B261" s="391"/>
      <c r="C261" s="274" t="s">
        <v>1022</v>
      </c>
      <c r="D261" s="290">
        <v>50</v>
      </c>
      <c r="E261" s="128"/>
      <c r="F261" s="128"/>
      <c r="G261" s="128"/>
      <c r="H261" s="128"/>
      <c r="I261" s="128"/>
      <c r="J261" s="128"/>
    </row>
    <row r="262" spans="1:10" customFormat="1" ht="13.5" customHeight="1">
      <c r="A262" s="200">
        <v>8</v>
      </c>
      <c r="B262" s="391" t="s">
        <v>494</v>
      </c>
      <c r="C262" s="274" t="s">
        <v>1023</v>
      </c>
      <c r="D262" s="290">
        <v>25</v>
      </c>
      <c r="E262" s="128"/>
      <c r="F262" s="128"/>
      <c r="G262" s="128"/>
      <c r="H262" s="128"/>
      <c r="I262" s="128"/>
      <c r="J262" s="128"/>
    </row>
    <row r="263" spans="1:10" customFormat="1">
      <c r="A263" s="200">
        <v>9</v>
      </c>
      <c r="B263" s="391"/>
      <c r="C263" s="274" t="s">
        <v>1024</v>
      </c>
      <c r="D263" s="290">
        <v>25</v>
      </c>
      <c r="E263" s="128"/>
      <c r="F263" s="128"/>
      <c r="G263" s="128"/>
      <c r="H263" s="128"/>
      <c r="I263" s="128"/>
      <c r="J263" s="128"/>
    </row>
    <row r="264" spans="1:10" customFormat="1">
      <c r="A264" s="200">
        <v>10</v>
      </c>
      <c r="B264" s="274" t="s">
        <v>495</v>
      </c>
      <c r="C264" s="274" t="s">
        <v>496</v>
      </c>
      <c r="D264" s="290">
        <v>3</v>
      </c>
      <c r="E264" s="128"/>
      <c r="F264" s="128"/>
      <c r="G264" s="128"/>
      <c r="H264" s="128"/>
      <c r="I264" s="128"/>
      <c r="J264" s="128"/>
    </row>
    <row r="265" spans="1:10" customFormat="1">
      <c r="A265" s="200">
        <v>11</v>
      </c>
      <c r="B265" s="391" t="s">
        <v>497</v>
      </c>
      <c r="C265" s="274" t="s">
        <v>498</v>
      </c>
      <c r="D265" s="290">
        <v>5</v>
      </c>
      <c r="E265" s="128"/>
      <c r="F265" s="128"/>
      <c r="G265" s="128"/>
      <c r="H265" s="128"/>
      <c r="I265" s="128"/>
      <c r="J265" s="128"/>
    </row>
    <row r="266" spans="1:10" customFormat="1">
      <c r="A266" s="200">
        <v>12</v>
      </c>
      <c r="B266" s="391"/>
      <c r="C266" s="274" t="s">
        <v>1025</v>
      </c>
      <c r="D266" s="290">
        <v>140</v>
      </c>
      <c r="E266" s="128"/>
      <c r="F266" s="128"/>
      <c r="G266" s="128"/>
      <c r="H266" s="128"/>
      <c r="I266" s="128"/>
      <c r="J266" s="128"/>
    </row>
    <row r="267" spans="1:10">
      <c r="A267" s="291" t="s">
        <v>1632</v>
      </c>
      <c r="B267" s="245" t="s">
        <v>1633</v>
      </c>
      <c r="C267" s="292" t="s">
        <v>1634</v>
      </c>
      <c r="D267" s="52">
        <f>SUM(D268:D274)</f>
        <v>670</v>
      </c>
    </row>
    <row r="268" spans="1:10">
      <c r="A268" s="220">
        <v>1</v>
      </c>
      <c r="B268" s="398"/>
      <c r="C268" s="221" t="s">
        <v>1026</v>
      </c>
      <c r="D268" s="222">
        <v>90</v>
      </c>
    </row>
    <row r="269" spans="1:10">
      <c r="A269" s="220">
        <v>2</v>
      </c>
      <c r="B269" s="398"/>
      <c r="C269" s="221" t="s">
        <v>1027</v>
      </c>
      <c r="D269" s="222">
        <v>62</v>
      </c>
    </row>
    <row r="270" spans="1:10" ht="27.75" customHeight="1">
      <c r="A270" s="220">
        <v>3</v>
      </c>
      <c r="B270" s="398"/>
      <c r="C270" s="221" t="s">
        <v>1028</v>
      </c>
      <c r="D270" s="222">
        <v>66</v>
      </c>
    </row>
    <row r="271" spans="1:10">
      <c r="A271" s="220">
        <v>4</v>
      </c>
      <c r="B271" s="398"/>
      <c r="C271" s="221" t="s">
        <v>1029</v>
      </c>
      <c r="D271" s="222">
        <v>50</v>
      </c>
    </row>
    <row r="272" spans="1:10">
      <c r="A272" s="220">
        <v>5</v>
      </c>
      <c r="B272" s="398"/>
      <c r="C272" s="221" t="s">
        <v>1030</v>
      </c>
      <c r="D272" s="222">
        <v>282</v>
      </c>
    </row>
    <row r="273" spans="1:4">
      <c r="A273" s="220">
        <v>6</v>
      </c>
      <c r="B273" s="398"/>
      <c r="C273" s="221" t="s">
        <v>1031</v>
      </c>
      <c r="D273" s="222">
        <v>40</v>
      </c>
    </row>
    <row r="274" spans="1:4" ht="24">
      <c r="A274" s="220">
        <v>7</v>
      </c>
      <c r="B274" s="398"/>
      <c r="C274" s="221" t="s">
        <v>1032</v>
      </c>
      <c r="D274" s="222">
        <v>80</v>
      </c>
    </row>
  </sheetData>
  <mergeCells count="55">
    <mergeCell ref="B268:B274"/>
    <mergeCell ref="B262:B263"/>
    <mergeCell ref="B265:B266"/>
    <mergeCell ref="B244:B246"/>
    <mergeCell ref="B248:B253"/>
    <mergeCell ref="B255:B261"/>
    <mergeCell ref="B172:B178"/>
    <mergeCell ref="B179:B182"/>
    <mergeCell ref="B184:B190"/>
    <mergeCell ref="B199:B208"/>
    <mergeCell ref="B140:B142"/>
    <mergeCell ref="B168:B171"/>
    <mergeCell ref="B144:B146"/>
    <mergeCell ref="B147:B167"/>
    <mergeCell ref="B191:B193"/>
    <mergeCell ref="B194:B197"/>
    <mergeCell ref="B241:B242"/>
    <mergeCell ref="B232:B240"/>
    <mergeCell ref="B209:B211"/>
    <mergeCell ref="B212:B218"/>
    <mergeCell ref="B219:B224"/>
    <mergeCell ref="B225:B230"/>
    <mergeCell ref="B85:B88"/>
    <mergeCell ref="B129:B130"/>
    <mergeCell ref="B138:B139"/>
    <mergeCell ref="B108:B110"/>
    <mergeCell ref="B111:B112"/>
    <mergeCell ref="B113:B116"/>
    <mergeCell ref="B117:B119"/>
    <mergeCell ref="B120:B121"/>
    <mergeCell ref="B90:B101"/>
    <mergeCell ref="B102:B107"/>
    <mergeCell ref="B124:B127"/>
    <mergeCell ref="B131:B137"/>
    <mergeCell ref="B52:B53"/>
    <mergeCell ref="B54:B56"/>
    <mergeCell ref="B40:B49"/>
    <mergeCell ref="B79:B80"/>
    <mergeCell ref="B81:B82"/>
    <mergeCell ref="B71:B73"/>
    <mergeCell ref="B74:B76"/>
    <mergeCell ref="B69:B70"/>
    <mergeCell ref="B57:B63"/>
    <mergeCell ref="B64:B66"/>
    <mergeCell ref="B67:B68"/>
    <mergeCell ref="B20:B23"/>
    <mergeCell ref="A1:B1"/>
    <mergeCell ref="A2:D2"/>
    <mergeCell ref="B8:B13"/>
    <mergeCell ref="B15:B19"/>
    <mergeCell ref="B24:B28"/>
    <mergeCell ref="B29:B30"/>
    <mergeCell ref="B32:B36"/>
    <mergeCell ref="B37:B38"/>
    <mergeCell ref="B50:B51"/>
  </mergeCells>
  <phoneticPr fontId="1"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20</vt:i4>
      </vt:variant>
    </vt:vector>
  </HeadingPairs>
  <TitlesOfParts>
    <vt:vector size="37" baseType="lpstr">
      <vt:lpstr>附件1汇总简表 </vt:lpstr>
      <vt:lpstr>附件2-1</vt:lpstr>
      <vt:lpstr>附件2-2</vt:lpstr>
      <vt:lpstr>附件3-1-1</vt:lpstr>
      <vt:lpstr>附件3-1-2</vt:lpstr>
      <vt:lpstr>附件3-1-3</vt:lpstr>
      <vt:lpstr>附件3-1-4</vt:lpstr>
      <vt:lpstr>附件3-2-1</vt:lpstr>
      <vt:lpstr>附件3-2-2</vt:lpstr>
      <vt:lpstr>附件3-2-3</vt:lpstr>
      <vt:lpstr>附近3-3-1</vt:lpstr>
      <vt:lpstr>附件3-3-2</vt:lpstr>
      <vt:lpstr>附件3-4</vt:lpstr>
      <vt:lpstr>附件3-5</vt:lpstr>
      <vt:lpstr>附件3-6</vt:lpstr>
      <vt:lpstr>附件3-7</vt:lpstr>
      <vt:lpstr>附件3-8</vt:lpstr>
      <vt:lpstr>'附件1汇总简表 '!Print_Area</vt:lpstr>
      <vt:lpstr>'附件2-1'!Print_Area</vt:lpstr>
      <vt:lpstr>'附件2-2'!Print_Area</vt:lpstr>
      <vt:lpstr>'附件3-1-3'!Print_Area</vt:lpstr>
      <vt:lpstr>'附件3-4'!Print_Area</vt:lpstr>
      <vt:lpstr>'附近3-3-1'!Print_Area</vt:lpstr>
      <vt:lpstr>'附件1汇总简表 '!Print_Titles</vt:lpstr>
      <vt:lpstr>'附件2-1'!Print_Titles</vt:lpstr>
      <vt:lpstr>'附件2-2'!Print_Titles</vt:lpstr>
      <vt:lpstr>'附件3-1-3'!Print_Titles</vt:lpstr>
      <vt:lpstr>'附件3-2-1'!Print_Titles</vt:lpstr>
      <vt:lpstr>'附件3-2-2'!Print_Titles</vt:lpstr>
      <vt:lpstr>'附件3-2-3'!Print_Titles</vt:lpstr>
      <vt:lpstr>'附件3-3-2'!Print_Titles</vt:lpstr>
      <vt:lpstr>'附件3-4'!Print_Titles</vt:lpstr>
      <vt:lpstr>'附件3-5'!Print_Titles</vt:lpstr>
      <vt:lpstr>'附件3-6'!Print_Titles</vt:lpstr>
      <vt:lpstr>'附件3-7'!Print_Titles</vt:lpstr>
      <vt:lpstr>'附件3-8'!Print_Titles</vt:lpstr>
      <vt:lpstr>'附近3-3-1'!Print_Titles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dc:creator>
  <cp:lastModifiedBy>Lenovo</cp:lastModifiedBy>
  <cp:lastPrinted>2022-01-04T01:04:35Z</cp:lastPrinted>
  <dcterms:created xsi:type="dcterms:W3CDTF">2019-03-29T08:58:12Z</dcterms:created>
  <dcterms:modified xsi:type="dcterms:W3CDTF">2022-01-04T01:05:52Z</dcterms:modified>
</cp:coreProperties>
</file>